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ublic_html\DM_6Kx4K_Flex_L\"/>
    </mc:Choice>
  </mc:AlternateContent>
  <bookViews>
    <workbookView xWindow="0" yWindow="45" windowWidth="15960" windowHeight="18075" activeTab="3"/>
  </bookViews>
  <sheets>
    <sheet name="Export Summary" sheetId="1" r:id="rId1"/>
    <sheet name="Chart1" sheetId="2" r:id="rId2"/>
    <sheet name="6144x4128_15um_bc_damic" sheetId="5" r:id="rId3"/>
    <sheet name="Pins" sheetId="3" r:id="rId4"/>
  </sheets>
  <calcPr calcId="152511"/>
</workbook>
</file>

<file path=xl/calcChain.xml><?xml version="1.0" encoding="utf-8"?>
<calcChain xmlns="http://schemas.openxmlformats.org/spreadsheetml/2006/main">
  <c r="I84" i="5" l="1"/>
  <c r="J84" i="5" s="1"/>
  <c r="I83" i="5"/>
  <c r="J83" i="5" s="1"/>
  <c r="J82" i="5"/>
  <c r="I82" i="5"/>
  <c r="I81" i="5"/>
  <c r="J81" i="5" s="1"/>
  <c r="I80" i="5"/>
  <c r="J80" i="5" s="1"/>
  <c r="I79" i="5"/>
  <c r="J79" i="5" s="1"/>
  <c r="I78" i="5"/>
  <c r="J78" i="5" s="1"/>
  <c r="I77" i="5"/>
  <c r="J77" i="5" s="1"/>
  <c r="J76" i="5"/>
  <c r="I76" i="5"/>
  <c r="I75" i="5"/>
  <c r="J75" i="5" s="1"/>
  <c r="I74" i="5"/>
  <c r="J74" i="5" s="1"/>
  <c r="I73" i="5"/>
  <c r="J73" i="5" s="1"/>
  <c r="I72" i="5"/>
  <c r="J72" i="5" s="1"/>
  <c r="I71" i="5"/>
  <c r="J71" i="5" s="1"/>
  <c r="J70" i="5"/>
  <c r="I70" i="5"/>
  <c r="I69" i="5"/>
  <c r="J69" i="5" s="1"/>
  <c r="I68" i="5"/>
  <c r="J68" i="5" s="1"/>
  <c r="I67" i="5"/>
  <c r="J67" i="5" s="1"/>
  <c r="I66" i="5"/>
  <c r="J66" i="5" s="1"/>
  <c r="I65" i="5"/>
  <c r="J65" i="5" s="1"/>
  <c r="J64" i="5"/>
  <c r="I64" i="5"/>
  <c r="I63" i="5"/>
  <c r="J63" i="5" s="1"/>
  <c r="I62" i="5"/>
  <c r="J62" i="5" s="1"/>
  <c r="I61" i="5"/>
  <c r="J61" i="5" s="1"/>
  <c r="I60" i="5"/>
  <c r="J60" i="5" s="1"/>
  <c r="I59" i="5"/>
  <c r="J59" i="5" s="1"/>
  <c r="J58" i="5"/>
  <c r="I58" i="5"/>
  <c r="I57" i="5"/>
  <c r="J57" i="5" s="1"/>
  <c r="I56" i="5"/>
  <c r="J56" i="5" s="1"/>
  <c r="I55" i="5"/>
  <c r="J55" i="5" s="1"/>
  <c r="I54" i="5"/>
  <c r="J54" i="5" s="1"/>
  <c r="I53" i="5"/>
  <c r="J53" i="5" s="1"/>
  <c r="J52" i="5"/>
  <c r="I52" i="5"/>
  <c r="I51" i="5"/>
  <c r="J51" i="5" s="1"/>
  <c r="I50" i="5"/>
  <c r="J50" i="5" s="1"/>
  <c r="I49" i="5"/>
  <c r="J49" i="5" s="1"/>
  <c r="I48" i="5"/>
  <c r="J48" i="5" s="1"/>
  <c r="J47" i="5"/>
  <c r="I46" i="5"/>
  <c r="J46" i="5" s="1"/>
  <c r="J45" i="5"/>
  <c r="I44" i="5"/>
  <c r="J44" i="5" s="1"/>
  <c r="I43" i="5"/>
  <c r="J43" i="5" s="1"/>
  <c r="J42" i="5"/>
  <c r="J41" i="5"/>
  <c r="I41" i="5"/>
  <c r="J40" i="5"/>
  <c r="I39" i="5"/>
  <c r="J39" i="5" s="1"/>
  <c r="J38" i="5"/>
  <c r="I38" i="5"/>
  <c r="I37" i="5"/>
  <c r="J37" i="5" s="1"/>
  <c r="I36" i="5"/>
  <c r="J36" i="5" s="1"/>
  <c r="I35" i="5"/>
  <c r="J35" i="5" s="1"/>
  <c r="I34" i="5"/>
  <c r="J34" i="5" s="1"/>
  <c r="I33" i="5"/>
  <c r="J33" i="5" s="1"/>
  <c r="J32" i="5"/>
  <c r="I32" i="5"/>
  <c r="I31" i="5"/>
  <c r="J31" i="5" s="1"/>
  <c r="I30" i="5"/>
  <c r="J30" i="5" s="1"/>
  <c r="I29" i="5"/>
  <c r="J29" i="5" s="1"/>
  <c r="I28" i="5"/>
  <c r="J28" i="5" s="1"/>
  <c r="I27" i="5"/>
  <c r="J27" i="5" s="1"/>
  <c r="J26" i="5"/>
  <c r="I26" i="5"/>
  <c r="I25" i="5"/>
  <c r="J25" i="5" s="1"/>
  <c r="I24" i="5"/>
  <c r="J24" i="5" s="1"/>
  <c r="I23" i="5"/>
  <c r="J23" i="5" s="1"/>
  <c r="I22" i="5"/>
  <c r="J22" i="5" s="1"/>
  <c r="I21" i="5"/>
  <c r="J21" i="5" s="1"/>
  <c r="J20" i="5"/>
  <c r="I20" i="5"/>
  <c r="I19" i="5"/>
  <c r="J19" i="5" s="1"/>
  <c r="I18" i="5"/>
  <c r="J18" i="5" s="1"/>
  <c r="I17" i="5"/>
  <c r="J17" i="5" s="1"/>
  <c r="I16" i="5"/>
  <c r="J16" i="5" s="1"/>
  <c r="I15" i="5"/>
  <c r="J15" i="5" s="1"/>
  <c r="J14" i="5"/>
  <c r="I14" i="5"/>
  <c r="I13" i="5"/>
  <c r="J13" i="5" s="1"/>
  <c r="I12" i="5"/>
  <c r="J12" i="5" s="1"/>
  <c r="I11" i="5"/>
  <c r="J11" i="5" s="1"/>
  <c r="I10" i="5"/>
  <c r="J10" i="5" s="1"/>
  <c r="I9" i="5"/>
  <c r="J9" i="5" s="1"/>
  <c r="J8" i="5"/>
  <c r="I8" i="5"/>
  <c r="I7" i="5"/>
  <c r="J7" i="5" s="1"/>
  <c r="J6" i="5"/>
  <c r="I5" i="5"/>
  <c r="J5" i="5" s="1"/>
  <c r="J4" i="5"/>
  <c r="J3" i="5"/>
</calcChain>
</file>

<file path=xl/sharedStrings.xml><?xml version="1.0" encoding="utf-8"?>
<sst xmlns="http://schemas.openxmlformats.org/spreadsheetml/2006/main" count="251" uniqueCount="156">
  <si>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</si>
  <si>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</si>
  <si>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</si>
  <si>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</si>
  <si>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Chart1</t>
  </si>
  <si>
    <t>“All Drawings from the Sheet”</t>
  </si>
  <si>
    <t>6144x4128_15um_bc_damic</t>
  </si>
  <si>
    <t>Table 1</t>
  </si>
  <si>
    <t>Regridded for sorting</t>
  </si>
  <si>
    <t>Rel to pixel[0:0]</t>
  </si>
  <si>
    <t>Rel to VSUB[0:0]</t>
  </si>
  <si>
    <t>Pad name</t>
  </si>
  <si>
    <t>Cable PIN</t>
  </si>
  <si>
    <t>Cable_Pin_Name</t>
  </si>
  <si>
    <t>PAD X</t>
  </si>
  <si>
    <t xml:space="preserve"> PAD Y</t>
  </si>
  <si>
    <t>GDS X</t>
  </si>
  <si>
    <t>GDS Y</t>
  </si>
  <si>
    <t>GDS X'</t>
  </si>
  <si>
    <t>GDS Y'</t>
  </si>
  <si>
    <t>NAME</t>
  </si>
  <si>
    <t>GDS DIE X</t>
  </si>
  <si>
    <t>GDS DIE Y</t>
  </si>
  <si>
    <t>GDS DIE X'</t>
  </si>
  <si>
    <t>GDS DIE Y'</t>
  </si>
  <si>
    <t>VSUB</t>
  </si>
  <si>
    <t>L2</t>
  </si>
  <si>
    <t>H1</t>
  </si>
  <si>
    <r>
      <rPr>
        <b/>
        <sz val="11"/>
        <color indexed="17"/>
        <rFont val="Calibri"/>
      </rPr>
      <t>H3</t>
    </r>
  </si>
  <si>
    <t>H2</t>
  </si>
  <si>
    <t>H3</t>
  </si>
  <si>
    <r>
      <rPr>
        <b/>
        <sz val="11"/>
        <color indexed="20"/>
        <rFont val="Calibri"/>
      </rPr>
      <t>H1</t>
    </r>
  </si>
  <si>
    <t>SW</t>
  </si>
  <si>
    <t>OG</t>
  </si>
  <si>
    <t>DRAIN</t>
  </si>
  <si>
    <t>DG</t>
  </si>
  <si>
    <t>VDD</t>
  </si>
  <si>
    <t>RD</t>
  </si>
  <si>
    <t>RG</t>
  </si>
  <si>
    <t>Video</t>
  </si>
  <si>
    <t>TG</t>
  </si>
  <si>
    <t>p+~guard</t>
  </si>
  <si>
    <t>n+~guard</t>
  </si>
  <si>
    <t>V1</t>
  </si>
  <si>
    <t>V2</t>
  </si>
  <si>
    <t>V3</t>
  </si>
  <si>
    <t>L1</t>
  </si>
  <si>
    <r>
      <rPr>
        <sz val="11"/>
        <color indexed="8"/>
        <rFont val="Calibri"/>
      </rPr>
      <t>H3</t>
    </r>
  </si>
  <si>
    <r>
      <rPr>
        <sz val="11"/>
        <color indexed="8"/>
        <rFont val="Calibri"/>
      </rPr>
      <t>H1</t>
    </r>
  </si>
  <si>
    <t>U2</t>
  </si>
  <si>
    <r>
      <rPr>
        <b/>
        <sz val="11"/>
        <color indexed="23"/>
        <rFont val="Calibri"/>
      </rPr>
      <t>H3</t>
    </r>
  </si>
  <si>
    <r>
      <rPr>
        <b/>
        <sz val="11"/>
        <color indexed="23"/>
        <rFont val="Calibri"/>
      </rPr>
      <t>H1</t>
    </r>
  </si>
  <si>
    <t>U1</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</si>
  <si>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</si>
  <si>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</si>
  <si>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</si>
  <si>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</si>
  <si>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</si>
  <si>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</si>
  <si>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</si>
  <si>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</si>
  <si>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</si>
  <si>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</si>
  <si>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</si>
  <si>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</si>
  <si>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</si>
  <si>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</si>
  <si>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</si>
  <si>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</si>
  <si>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</si>
  <si>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</si>
  <si>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</si>
  <si>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</si>
  <si>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</si>
  <si>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</si>
  <si>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</si>
  <si>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</si>
  <si>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</si>
  <si>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</si>
  <si>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</si>
  <si>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</si>
  <si>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</si>
  <si>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</si>
  <si>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</si>
  <si>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</si>
  <si>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</si>
  <si>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</si>
  <si>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</si>
  <si>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</si>
  <si>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</si>
  <si>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</si>
  <si>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</si>
  <si>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</si>
  <si>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</si>
  <si>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H1_L2</t>
  </si>
  <si>
    <t>H2_L2</t>
  </si>
  <si>
    <t>H3_L2</t>
  </si>
  <si>
    <t>H1_U2</t>
  </si>
  <si>
    <t>H2_U2</t>
  </si>
  <si>
    <t>H3_U2</t>
  </si>
  <si>
    <t>SW_L2</t>
  </si>
  <si>
    <t>OG_L2</t>
  </si>
  <si>
    <t>DRAIN_L2</t>
  </si>
  <si>
    <t>DG_L2</t>
  </si>
  <si>
    <t>VDD_L2</t>
  </si>
  <si>
    <t>RD_L2</t>
  </si>
  <si>
    <t>RG_L2</t>
  </si>
  <si>
    <t>Video_L2</t>
  </si>
  <si>
    <t>TG_L2</t>
  </si>
  <si>
    <t>V1_L2</t>
  </si>
  <si>
    <t>V2_L2</t>
  </si>
  <si>
    <t>V3_L2</t>
  </si>
  <si>
    <t>V3_L1</t>
  </si>
  <si>
    <t>V2_L1</t>
  </si>
  <si>
    <t>V1_L1</t>
  </si>
  <si>
    <t>TG_L1</t>
  </si>
  <si>
    <t>VDD_L1</t>
  </si>
  <si>
    <t>Video_L1</t>
  </si>
  <si>
    <t>RD_L1</t>
  </si>
  <si>
    <t>RG_L1</t>
  </si>
  <si>
    <t>OG_L1</t>
  </si>
  <si>
    <t>SW_L1</t>
  </si>
  <si>
    <t>H3_L1</t>
  </si>
  <si>
    <t>H2_L1</t>
  </si>
  <si>
    <t>H1_L1</t>
  </si>
  <si>
    <t>SW_U2</t>
  </si>
  <si>
    <t>OG_U2</t>
  </si>
  <si>
    <t>DRAIN_U2</t>
  </si>
  <si>
    <t>DG_U2</t>
  </si>
  <si>
    <t>VDD_U2</t>
  </si>
  <si>
    <t>RD_U2</t>
  </si>
  <si>
    <t>RG_U2</t>
  </si>
  <si>
    <t>Video_U2</t>
  </si>
  <si>
    <t>TG_U2</t>
  </si>
  <si>
    <t>V1_U2</t>
  </si>
  <si>
    <t>V2_U2</t>
  </si>
  <si>
    <t>V3_U2</t>
  </si>
  <si>
    <t>V3_U1</t>
  </si>
  <si>
    <t>V2_U1</t>
  </si>
  <si>
    <t>V1_U1</t>
  </si>
  <si>
    <t>TG_U1</t>
  </si>
  <si>
    <t>VDD_U1</t>
  </si>
  <si>
    <t>Video_U1</t>
  </si>
  <si>
    <t>RD_U1</t>
  </si>
  <si>
    <t>RG_U1</t>
  </si>
  <si>
    <t>OG_U1</t>
  </si>
  <si>
    <t>SW_U1</t>
  </si>
  <si>
    <t>H3_U1</t>
  </si>
  <si>
    <t>H2_U1</t>
  </si>
  <si>
    <t>H1_U1</t>
  </si>
  <si>
    <t>Pin Number</t>
  </si>
  <si>
    <t>Pin Name U Cable</t>
  </si>
  <si>
    <t>X Coordinate</t>
  </si>
  <si>
    <t>Pin Name L Cable</t>
  </si>
  <si>
    <t>Note: Pin Names are taken from Column G (Pad Name) on previous sheet.</t>
  </si>
  <si>
    <t>Component Pins - 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</si>
</sst>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indexed="8"/>
      <name val="Calibri"/>
    </font>
    <font>
      <sz val="12"/>
      <color indexed="8"/>
      <name val="Calibri"/>
    </font>
    <font>
      <sz val="14"/>
      <color indexed="8"/>
      <name val="Calibri"/>
    </font>
    <font>
      <u/>
      <sz val="12"/>
      <color indexed="11"/>
      <name val="Calibri"/>
    </font>
    <font>
      <b/>
      <sz val="11"/>
      <color indexed="17"/>
      <name val="Calibri"/>
    </font>
    <font>
      <sz val="11"/>
      <color indexed="18"/>
      <name val="Calibri"/>
    </font>
    <font>
      <b/>
      <sz val="11"/>
      <color indexed="19"/>
      <name val="Calibri"/>
    </font>
    <font>
      <b/>
      <sz val="11"/>
      <color indexed="20"/>
      <name val="Calibri"/>
    </font>
    <font>
      <b/>
      <sz val="11"/>
      <color indexed="23"/>
      <name val="Calibri"/>
    </font>
    <font>
      <sz val="11"/>
      <color indexed="24"/>
      <name val="Calibri"/>
    </font>
    <font>
      <b/>
      <sz val="11"/>
      <name val="Calibri"/>
      <family val="2"/>
    </font>
    <font>
      <b/>
      <sz val="11"/>
      <color indexed="8"/>
      <name val="Calibri"/>
      <family val="2"/>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6"/>
        <bgColor auto="1"/>
      </patternFill>
    </fill>
    <fill>
      <patternFill patternType="solid">
        <fgColor indexed="21"/>
        <bgColor auto="1"/>
      </patternFill>
    </fill>
    <fill>
      <patternFill patternType="solid">
        <fgColor indexed="22"/>
        <bgColor auto="1"/>
      </patternFill>
    </fill>
    <fill>
      <patternFill patternType="solid">
        <fgColor indexed="25"/>
        <bgColor auto="1"/>
      </patternFill>
    </fill>
  </fills>
  <borders count="5">
    <border>
      <left/>
      <right/>
      <top/>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5"/>
      </top>
      <bottom/>
      <diagonal/>
    </border>
    <border>
      <left style="thin">
        <color indexed="15"/>
      </left>
      <right style="thin">
        <color indexed="15"/>
      </right>
      <top/>
      <bottom/>
      <diagonal/>
    </border>
    <border>
      <left style="thin">
        <color indexed="15"/>
      </left>
      <right style="thin">
        <color indexed="15"/>
      </right>
      <top/>
      <bottom style="thin">
        <color indexed="15"/>
      </bottom>
      <diagonal/>
    </border>
  </borders>
  <cellStyleXfs count="1">
    <xf numFmtId="0" fontId="0" fillId="0" borderId="0" applyNumberFormat="0" applyFill="0" applyBorder="0" applyProtection="0"/>
  </cellStyleXfs>
  <cellXfs count="44">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49" fontId="0" fillId="0" borderId="1" xfId="0" applyNumberFormat="1" applyFont="1" applyBorder="1" applyAlignment="1"/>
    <xf numFmtId="0" fontId="0" fillId="0" borderId="1" xfId="0" applyFont="1" applyBorder="1" applyAlignment="1"/>
    <xf numFmtId="49" fontId="0" fillId="0" borderId="1" xfId="0" applyNumberFormat="1" applyFont="1" applyBorder="1" applyAlignment="1">
      <alignment horizontal="center"/>
    </xf>
    <xf numFmtId="0" fontId="0" fillId="0" borderId="1" xfId="0" applyFont="1" applyBorder="1" applyAlignment="1">
      <alignment horizontal="center"/>
    </xf>
    <xf numFmtId="164" fontId="0" fillId="0" borderId="1" xfId="0" applyNumberFormat="1" applyFont="1" applyBorder="1" applyAlignment="1">
      <alignment horizontal="center"/>
    </xf>
    <xf numFmtId="0" fontId="0" fillId="0" borderId="1" xfId="0" applyNumberFormat="1" applyFont="1" applyBorder="1" applyAlignment="1">
      <alignment horizontal="center"/>
    </xf>
    <xf numFmtId="49" fontId="4" fillId="0" borderId="1" xfId="0" applyNumberFormat="1" applyFont="1" applyBorder="1" applyAlignment="1">
      <alignment horizontal="center"/>
    </xf>
    <xf numFmtId="49" fontId="5" fillId="0" borderId="1" xfId="0" applyNumberFormat="1" applyFont="1" applyBorder="1" applyAlignment="1">
      <alignment horizontal="center"/>
    </xf>
    <xf numFmtId="49" fontId="6" fillId="0" borderId="1" xfId="0" applyNumberFormat="1" applyFont="1" applyBorder="1" applyAlignment="1">
      <alignment horizontal="center"/>
    </xf>
    <xf numFmtId="49" fontId="7" fillId="0" borderId="1" xfId="0" applyNumberFormat="1" applyFont="1" applyBorder="1" applyAlignment="1">
      <alignment horizontal="center"/>
    </xf>
    <xf numFmtId="49" fontId="8" fillId="0" borderId="1" xfId="0" applyNumberFormat="1" applyFont="1" applyBorder="1" applyAlignment="1">
      <alignment horizontal="center"/>
    </xf>
    <xf numFmtId="49" fontId="9" fillId="0" borderId="1" xfId="0" applyNumberFormat="1" applyFont="1" applyBorder="1" applyAlignment="1">
      <alignment horizontal="center"/>
    </xf>
    <xf numFmtId="49" fontId="10" fillId="0" borderId="1" xfId="0" applyNumberFormat="1" applyFont="1" applyBorder="1" applyAlignment="1"/>
    <xf numFmtId="0" fontId="10" fillId="0" borderId="1" xfId="0" applyFont="1" applyBorder="1" applyAlignment="1">
      <alignment horizontal="center"/>
    </xf>
    <xf numFmtId="49" fontId="10" fillId="0" borderId="1" xfId="0" applyNumberFormat="1" applyFont="1" applyBorder="1" applyAlignment="1">
      <alignment horizontal="center"/>
    </xf>
    <xf numFmtId="0" fontId="10" fillId="0" borderId="0" xfId="0" applyNumberFormat="1" applyFont="1" applyAlignment="1"/>
    <xf numFmtId="0" fontId="10" fillId="0" borderId="0" xfId="0" applyNumberFormat="1" applyFont="1" applyAlignment="1">
      <alignment horizontal="center"/>
    </xf>
    <xf numFmtId="49" fontId="11" fillId="0" borderId="1" xfId="0" applyNumberFormat="1" applyFont="1" applyBorder="1" applyAlignment="1">
      <alignment horizontal="center"/>
    </xf>
    <xf numFmtId="0" fontId="11" fillId="0" borderId="1" xfId="0" applyFont="1" applyBorder="1" applyAlignment="1">
      <alignment horizontal="center"/>
    </xf>
    <xf numFmtId="164" fontId="11" fillId="0" borderId="1" xfId="0" applyNumberFormat="1" applyFont="1" applyBorder="1" applyAlignment="1">
      <alignment horizontal="center"/>
    </xf>
    <xf numFmtId="0" fontId="11" fillId="0" borderId="0" xfId="0" applyNumberFormat="1" applyFont="1" applyAlignment="1">
      <alignment horizontal="center"/>
    </xf>
    <xf numFmtId="0" fontId="11" fillId="0" borderId="0" xfId="0" applyNumberFormat="1" applyFont="1" applyAlignment="1"/>
    <xf numFmtId="0" fontId="1" fillId="0" borderId="0" xfId="0" applyFont="1" applyAlignment="1">
      <alignment horizontal="left" wrapText="1"/>
    </xf>
    <xf numFmtId="0" fontId="0" fillId="0" borderId="0" xfId="0" applyFont="1" applyAlignment="1"/>
    <xf numFmtId="49" fontId="0" fillId="4" borderId="1" xfId="0" applyNumberFormat="1" applyFont="1" applyFill="1" applyBorder="1" applyAlignment="1">
      <alignment horizontal="center" vertical="center"/>
    </xf>
    <xf numFmtId="0" fontId="0" fillId="0" borderId="1" xfId="0" applyFont="1" applyBorder="1" applyAlignment="1"/>
    <xf numFmtId="49" fontId="0" fillId="5" borderId="1" xfId="0" applyNumberFormat="1" applyFont="1" applyFill="1" applyBorder="1" applyAlignment="1">
      <alignment horizontal="center" vertical="center"/>
    </xf>
    <xf numFmtId="49" fontId="0" fillId="6" borderId="1" xfId="0" applyNumberFormat="1" applyFont="1" applyFill="1" applyBorder="1" applyAlignment="1">
      <alignment horizontal="center" vertical="center"/>
    </xf>
    <xf numFmtId="49" fontId="0" fillId="7" borderId="1" xfId="0" applyNumberFormat="1" applyFont="1" applyFill="1" applyBorder="1" applyAlignment="1">
      <alignment horizontal="center" vertical="center"/>
    </xf>
    <xf numFmtId="49" fontId="0" fillId="4" borderId="2" xfId="0" applyNumberFormat="1" applyFont="1" applyFill="1" applyBorder="1" applyAlignment="1">
      <alignment horizontal="center" vertical="center"/>
    </xf>
    <xf numFmtId="49" fontId="0" fillId="4" borderId="3" xfId="0" applyNumberFormat="1" applyFont="1" applyFill="1" applyBorder="1" applyAlignment="1">
      <alignment horizontal="center" vertical="center"/>
    </xf>
    <xf numFmtId="49" fontId="0" fillId="4" borderId="4" xfId="0" applyNumberFormat="1" applyFont="1" applyFill="1" applyBorder="1" applyAlignment="1">
      <alignment horizontal="center" vertical="center"/>
    </xf>
    <xf numFmtId="49" fontId="0" fillId="5" borderId="2" xfId="0" applyNumberFormat="1" applyFont="1" applyFill="1" applyBorder="1" applyAlignment="1">
      <alignment horizontal="center" vertical="center"/>
    </xf>
    <xf numFmtId="49" fontId="0" fillId="5" borderId="3" xfId="0" applyNumberFormat="1" applyFont="1" applyFill="1" applyBorder="1" applyAlignment="1">
      <alignment horizontal="center" vertical="center"/>
    </xf>
    <xf numFmtId="49" fontId="0" fillId="5" borderId="4" xfId="0" applyNumberFormat="1" applyFont="1" applyFill="1" applyBorder="1" applyAlignment="1">
      <alignment horizontal="center" vertical="center"/>
    </xf>
    <xf numFmtId="0" fontId="11" fillId="0" borderId="1" xfId="0" applyFont="1" applyBorder="1" applyAlignment="1"/>
    <xf numFmtId="49" fontId="11" fillId="0" borderId="1" xfId="0" applyNumberFormat="1" applyFont="1" applyBorder="1" applyAlignment="1"/>
    <xf numFmtId="0" fontId="11" fillId="0" borderId="0" xfId="0" applyFo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878787"/>
      <rgbColor rgb="FFFF0000"/>
      <rgbColor rgb="FFAAAAAA"/>
      <rgbColor rgb="FFF9B074"/>
      <rgbColor rgb="FFEF2121"/>
      <rgbColor rgb="FFFD2B28"/>
      <rgbColor rgb="FFFB1A1E"/>
      <rgbColor rgb="FFEB090F"/>
      <rgbColor rgb="FF78C0D4"/>
      <rgbColor rgb="FF9F8AB9"/>
      <rgbColor rgb="FFFF3029"/>
      <rgbColor rgb="FFFE291F"/>
      <rgbColor rgb="FFB4CC82"/>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c:style val="2"/>
  <c:chart>
    <c:autoTitleDeleted val="1"/>
    <c:plotArea>
      <c:layout>
        <c:manualLayout>
          <c:layoutTarget val="inner"/>
          <c:xMode val="edge"/>
          <c:yMode val="edge"/>
          <c:x val="9.5949999999999994E-2"/>
          <c:y val="3.27934E-2"/>
          <c:w val="0.87177499999999997"/>
          <c:h val="0.90858499999999998"/>
        </c:manualLayout>
      </c:layout>
      <c:scatterChart>
        <c:scatterStyle val="lineMarker"/>
        <c:varyColors val="0"/>
        <c:ser>
          <c:idx val="0"/>
          <c:order val="0"/>
          <c:tx>
            <c:v>Series1</c:v>
          </c:tx>
          <c:spPr>
            <a:ln w="12700" cap="flat">
              <a:noFill/>
              <a:miter lim="400000"/>
            </a:ln>
            <a:effectLst/>
          </c:spPr>
          <c:marker>
            <c:symbol val="square"/>
            <c:size val="2"/>
            <c:spPr>
              <a:solidFill>
                <a:srgbClr val="FF0000"/>
              </a:solidFill>
              <a:ln w="12700" cap="flat">
                <a:noFill/>
                <a:miter lim="400000"/>
              </a:ln>
              <a:effectLst/>
            </c:spPr>
          </c:marker>
          <c:xVal>
            <c:numRef>
              <c:f>Pins!$E$7:$E$47</c:f>
              <c:numCache>
                <c:formatCode>0.000</c:formatCode>
                <c:ptCount val="41"/>
                <c:pt idx="0">
                  <c:v>0</c:v>
                </c:pt>
                <c:pt idx="1">
                  <c:v>0.8</c:v>
                </c:pt>
                <c:pt idx="2">
                  <c:v>1.2</c:v>
                </c:pt>
                <c:pt idx="3">
                  <c:v>1.6</c:v>
                </c:pt>
                <c:pt idx="4">
                  <c:v>2</c:v>
                </c:pt>
                <c:pt idx="5">
                  <c:v>2.4</c:v>
                </c:pt>
                <c:pt idx="6">
                  <c:v>2.8</c:v>
                </c:pt>
                <c:pt idx="7">
                  <c:v>3.2</c:v>
                </c:pt>
                <c:pt idx="8">
                  <c:v>3.6</c:v>
                </c:pt>
                <c:pt idx="9">
                  <c:v>4</c:v>
                </c:pt>
                <c:pt idx="10">
                  <c:v>4.4000000000000004</c:v>
                </c:pt>
                <c:pt idx="11">
                  <c:v>4.8</c:v>
                </c:pt>
                <c:pt idx="12">
                  <c:v>5.2</c:v>
                </c:pt>
                <c:pt idx="13">
                  <c:v>5.6</c:v>
                </c:pt>
                <c:pt idx="14">
                  <c:v>6</c:v>
                </c:pt>
                <c:pt idx="15">
                  <c:v>15.8</c:v>
                </c:pt>
                <c:pt idx="16">
                  <c:v>16.2</c:v>
                </c:pt>
                <c:pt idx="17">
                  <c:v>16.600000000000001</c:v>
                </c:pt>
                <c:pt idx="18">
                  <c:v>30.4</c:v>
                </c:pt>
                <c:pt idx="19">
                  <c:v>30.8</c:v>
                </c:pt>
                <c:pt idx="20">
                  <c:v>31.2</c:v>
                </c:pt>
                <c:pt idx="21">
                  <c:v>31.8</c:v>
                </c:pt>
                <c:pt idx="22">
                  <c:v>32.200000000000003</c:v>
                </c:pt>
                <c:pt idx="23">
                  <c:v>32.6</c:v>
                </c:pt>
                <c:pt idx="24">
                  <c:v>33</c:v>
                </c:pt>
                <c:pt idx="25">
                  <c:v>46.8</c:v>
                </c:pt>
                <c:pt idx="26">
                  <c:v>47.2</c:v>
                </c:pt>
                <c:pt idx="27">
                  <c:v>47.6</c:v>
                </c:pt>
                <c:pt idx="28">
                  <c:v>58.2</c:v>
                </c:pt>
                <c:pt idx="29">
                  <c:v>58.6</c:v>
                </c:pt>
                <c:pt idx="30">
                  <c:v>59</c:v>
                </c:pt>
                <c:pt idx="31">
                  <c:v>59.4</c:v>
                </c:pt>
                <c:pt idx="32">
                  <c:v>59.8</c:v>
                </c:pt>
                <c:pt idx="33">
                  <c:v>60.2</c:v>
                </c:pt>
                <c:pt idx="34">
                  <c:v>60.6</c:v>
                </c:pt>
                <c:pt idx="35">
                  <c:v>61</c:v>
                </c:pt>
                <c:pt idx="36">
                  <c:v>61.4</c:v>
                </c:pt>
                <c:pt idx="37">
                  <c:v>61.8</c:v>
                </c:pt>
                <c:pt idx="38">
                  <c:v>62.2</c:v>
                </c:pt>
                <c:pt idx="39">
                  <c:v>62.6</c:v>
                </c:pt>
                <c:pt idx="40">
                  <c:v>63.4</c:v>
                </c:pt>
              </c:numCache>
            </c:numRef>
          </c:xVal>
          <c:yVal>
            <c:numRef>
              <c:f>Pins!$F$7:$F$47</c:f>
              <c:numCache>
                <c:formatCode>General</c:formatCode>
                <c:ptCount val="4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yVal>
          <c:smooth val="0"/>
        </c:ser>
        <c:ser>
          <c:idx val="1"/>
          <c:order val="1"/>
          <c:tx>
            <c:v>Series2</c:v>
          </c:tx>
          <c:spPr>
            <a:ln w="19050" cap="flat">
              <a:solidFill>
                <a:schemeClr val="accent1"/>
              </a:solidFill>
              <a:prstDash val="solid"/>
              <a:round/>
            </a:ln>
            <a:effectLst/>
          </c:spPr>
          <c:marker>
            <c:symbol val="none"/>
          </c:marker>
          <c:xVal>
            <c:numRef>
              <c:f>Pins!#REF!</c:f>
            </c:numRef>
          </c:xVal>
          <c:yVal>
            <c:numRef>
              <c:f>Pins!#REF!</c:f>
              <c:numCache>
                <c:formatCode>General</c:formatCode>
                <c:ptCount val="1"/>
                <c:pt idx="0">
                  <c:v>1</c:v>
                </c:pt>
              </c:numCache>
            </c:numRef>
          </c:yVal>
          <c:smooth val="0"/>
        </c:ser>
        <c:dLbls>
          <c:showLegendKey val="0"/>
          <c:showVal val="0"/>
          <c:showCatName val="0"/>
          <c:showSerName val="0"/>
          <c:showPercent val="0"/>
          <c:showBubbleSize val="0"/>
        </c:dLbls>
        <c:axId val="651434336"/>
        <c:axId val="651434896"/>
      </c:scatterChart>
      <c:valAx>
        <c:axId val="651434336"/>
        <c:scaling>
          <c:orientation val="minMax"/>
        </c:scaling>
        <c:delete val="0"/>
        <c:axPos val="b"/>
        <c:numFmt formatCode="0.000" sourceLinked="1"/>
        <c:majorTickMark val="none"/>
        <c:minorTickMark val="none"/>
        <c:tickLblPos val="nextTo"/>
        <c:spPr>
          <a:ln w="9525" cap="flat">
            <a:noFill/>
            <a:prstDash val="solid"/>
            <a:round/>
          </a:ln>
        </c:spPr>
        <c:txPr>
          <a:bodyPr rot="0"/>
          <a:lstStyle/>
          <a:p>
            <a:pPr>
              <a:defRPr sz="1400" b="0" i="0" u="none" strike="noStrike">
                <a:solidFill>
                  <a:srgbClr val="000000"/>
                </a:solidFill>
                <a:latin typeface="Calibri"/>
              </a:defRPr>
            </a:pPr>
            <a:endParaRPr lang="en-US"/>
          </a:p>
        </c:txPr>
        <c:crossAx val="651434896"/>
        <c:crosses val="autoZero"/>
        <c:crossBetween val="between"/>
        <c:majorUnit val="21.875"/>
        <c:minorUnit val="10.9375"/>
      </c:valAx>
      <c:valAx>
        <c:axId val="651434896"/>
        <c:scaling>
          <c:orientation val="minMax"/>
          <c:max val="100"/>
          <c:min val="-10"/>
        </c:scaling>
        <c:delete val="0"/>
        <c:axPos val="l"/>
        <c:majorGridlines>
          <c:spPr>
            <a:ln w="12700" cap="flat">
              <a:solidFill>
                <a:srgbClr val="888888"/>
              </a:solidFill>
              <a:prstDash val="solid"/>
              <a:round/>
            </a:ln>
          </c:spPr>
        </c:majorGridlines>
        <c:numFmt formatCode="General" sourceLinked="1"/>
        <c:majorTickMark val="none"/>
        <c:minorTickMark val="none"/>
        <c:tickLblPos val="nextTo"/>
        <c:spPr>
          <a:ln w="9525" cap="flat">
            <a:noFill/>
            <a:prstDash val="solid"/>
            <a:round/>
          </a:ln>
        </c:spPr>
        <c:txPr>
          <a:bodyPr rot="0"/>
          <a:lstStyle/>
          <a:p>
            <a:pPr>
              <a:defRPr sz="1400" b="0" i="0" u="none" strike="noStrike">
                <a:solidFill>
                  <a:srgbClr val="000000"/>
                </a:solidFill>
                <a:latin typeface="Calibri"/>
              </a:defRPr>
            </a:pPr>
            <a:endParaRPr lang="en-US"/>
          </a:p>
        </c:txPr>
        <c:crossAx val="651434336"/>
        <c:crosses val="min"/>
        <c:crossBetween val="between"/>
        <c:majorUnit val="10"/>
        <c:minorUnit val="5"/>
      </c:valAx>
      <c:spPr>
        <a:solidFill>
          <a:srgbClr val="FFFFFF"/>
        </a:solidFill>
        <a:ln w="9525" cap="flat">
          <a:solidFill>
            <a:srgbClr val="000000"/>
          </a:solidFill>
          <a:prstDash val="solid"/>
          <a:round/>
        </a:ln>
        <a:effectLst/>
      </c:spPr>
    </c:plotArea>
    <c:plotVisOnly val="1"/>
    <c:dispBlanksAs val="gap"/>
    <c:showDLblsOverMax val="1"/>
  </c:chart>
  <c:spPr>
    <a:solidFill>
      <a:srgbClr val="FFFFFF"/>
    </a:solidFill>
    <a:ln w="12700" cap="flat">
      <a:solidFill>
        <a:srgbClr val="888888"/>
      </a:solidFill>
      <a:prstDash val="solid"/>
      <a:round/>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70659</xdr:colOff>
      <xdr:row>0</xdr:row>
      <xdr:rowOff>0</xdr:rowOff>
    </xdr:from>
    <xdr:to>
      <xdr:col>11</xdr:col>
      <xdr:colOff>119277</xdr:colOff>
      <xdr:row>37</xdr:row>
      <xdr:rowOff>87667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2"/>
  <sheetViews>
    <sheetView showGridLines="0" workbookViewId="0"/>
  </sheetViews>
  <sheetFormatPr defaultColWidth="10" defaultRowHeight="12.95" customHeight="1" x14ac:dyDescent="0.25"/>
  <cols>
    <col min="1" max="1" width="2" customWidth="1"/>
    <col min="2" max="4" width="30.5703125" customWidth="1"/>
  </cols>
  <sheetData>
    <row r="3" spans="2:4" ht="50.1" customHeight="1" x14ac:dyDescent="0.25">
      <c r="B3" s="28" t="s">
        <v>0</v>
      </c>
      <c r="C3" s="29"/>
      <c r="D3" s="29"/>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6</v>
      </c>
      <c r="C11" s="2"/>
      <c r="D11" s="2"/>
    </row>
    <row r="12" spans="2:4" ht="15.75" x14ac:dyDescent="0.25">
      <c r="B12" s="3"/>
      <c r="C12" s="3" t="s">
        <v>7</v>
      </c>
      <c r="D12" s="4" t="s">
        <v>6</v>
      </c>
    </row>
  </sheetData>
  <mergeCells count="1">
    <mergeCell ref="B3:D3"/>
  </mergeCells>
  <hyperlinks>
    <hyperlink ref="D10" location="'Chart1'!R1C1" display="Chart1"/>
    <hyperlink ref="D12" location="'6144x4128_15um_bc_damic'!R1C1" display="6144x4128_15um_bc_dami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ColWidth="10" defaultRowHeight="12.95" customHeight="1" x14ac:dyDescent="0.25"/>
  <cols>
    <col min="1" max="256" width="10" customWidth="1"/>
  </cols>
  <sheetData/>
  <pageMargins left="0.7" right="0.7" top="0.75" bottom="0.75" header="0.3" footer="0.3"/>
  <pageSetup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4"/>
  <sheetViews>
    <sheetView showGridLines="0" workbookViewId="0"/>
  </sheetViews>
  <sheetFormatPr defaultColWidth="8.85546875" defaultRowHeight="15" customHeight="1" x14ac:dyDescent="0.25"/>
  <cols>
    <col min="1" max="9" width="8.85546875" style="5" customWidth="1"/>
    <col min="10" max="10" width="14.7109375" style="5" customWidth="1"/>
    <col min="11" max="256" width="8.85546875" style="5" customWidth="1"/>
  </cols>
  <sheetData>
    <row r="1" spans="1:15" ht="15" customHeight="1" x14ac:dyDescent="0.25">
      <c r="A1" s="6" t="s">
        <v>8</v>
      </c>
      <c r="B1" s="7"/>
      <c r="C1" s="6" t="s">
        <v>9</v>
      </c>
      <c r="D1" s="7"/>
      <c r="E1" s="6" t="s">
        <v>10</v>
      </c>
      <c r="F1" s="7"/>
      <c r="G1" s="6" t="s">
        <v>11</v>
      </c>
      <c r="H1" s="7"/>
      <c r="I1" s="6" t="s">
        <v>12</v>
      </c>
      <c r="J1" s="6" t="s">
        <v>13</v>
      </c>
      <c r="K1" s="7"/>
      <c r="L1" s="6" t="s">
        <v>9</v>
      </c>
      <c r="M1" s="7"/>
      <c r="N1" s="6" t="s">
        <v>10</v>
      </c>
      <c r="O1" s="7"/>
    </row>
    <row r="2" spans="1:15" ht="15" customHeight="1" x14ac:dyDescent="0.25">
      <c r="A2" s="8" t="s">
        <v>14</v>
      </c>
      <c r="B2" s="8" t="s">
        <v>15</v>
      </c>
      <c r="C2" s="8" t="s">
        <v>16</v>
      </c>
      <c r="D2" s="8" t="s">
        <v>17</v>
      </c>
      <c r="E2" s="8" t="s">
        <v>18</v>
      </c>
      <c r="F2" s="8" t="s">
        <v>19</v>
      </c>
      <c r="G2" s="8" t="s">
        <v>20</v>
      </c>
      <c r="H2" s="7"/>
      <c r="I2" s="9"/>
      <c r="J2" s="9"/>
      <c r="K2" s="9"/>
      <c r="L2" s="8" t="s">
        <v>21</v>
      </c>
      <c r="M2" s="8" t="s">
        <v>22</v>
      </c>
      <c r="N2" s="8" t="s">
        <v>23</v>
      </c>
      <c r="O2" s="8" t="s">
        <v>24</v>
      </c>
    </row>
    <row r="3" spans="1:15" ht="15" customHeight="1" x14ac:dyDescent="0.25">
      <c r="A3" s="10">
        <v>0</v>
      </c>
      <c r="B3" s="10">
        <v>0</v>
      </c>
      <c r="C3" s="10">
        <v>-0.78900000000000003</v>
      </c>
      <c r="D3" s="10">
        <v>-0.28599999999999998</v>
      </c>
      <c r="E3" s="10">
        <v>0</v>
      </c>
      <c r="F3" s="10">
        <v>0</v>
      </c>
      <c r="G3" s="8" t="s">
        <v>25</v>
      </c>
      <c r="H3" s="30" t="s">
        <v>26</v>
      </c>
      <c r="I3" s="8" t="s">
        <v>25</v>
      </c>
      <c r="J3" s="8" t="str">
        <f>I3</f>
        <v>VSUB</v>
      </c>
      <c r="K3" s="9"/>
      <c r="L3" s="11">
        <v>-1.002</v>
      </c>
      <c r="M3" s="11">
        <v>-1.292</v>
      </c>
      <c r="N3" s="11">
        <v>-0.21299999999999999</v>
      </c>
      <c r="O3" s="11">
        <v>-1.006</v>
      </c>
    </row>
    <row r="4" spans="1:15" ht="15" customHeight="1" x14ac:dyDescent="0.25">
      <c r="A4" s="10">
        <v>0.8</v>
      </c>
      <c r="B4" s="10">
        <v>0</v>
      </c>
      <c r="C4" s="10">
        <v>1.9E-2</v>
      </c>
      <c r="D4" s="10">
        <v>-0.34699999999999998</v>
      </c>
      <c r="E4" s="10">
        <v>0.80900000000000005</v>
      </c>
      <c r="F4" s="10">
        <v>-6.0999999999999999E-2</v>
      </c>
      <c r="G4" s="8" t="s">
        <v>27</v>
      </c>
      <c r="H4" s="31"/>
      <c r="I4" s="12" t="s">
        <v>28</v>
      </c>
      <c r="J4" s="13" t="str">
        <f t="shared" ref="J4:J15" si="0">I4&amp;"_L2"</f>
        <v>H3_L2</v>
      </c>
      <c r="K4" s="9"/>
      <c r="L4" s="11">
        <v>62.921999999999997</v>
      </c>
      <c r="M4" s="11">
        <v>-1.292</v>
      </c>
      <c r="N4" s="11">
        <v>63.710999999999999</v>
      </c>
      <c r="O4" s="11">
        <v>-1.006</v>
      </c>
    </row>
    <row r="5" spans="1:15" ht="15" customHeight="1" x14ac:dyDescent="0.25">
      <c r="A5" s="10">
        <v>1.2</v>
      </c>
      <c r="B5" s="10">
        <v>0</v>
      </c>
      <c r="C5" s="10">
        <v>0.41899999999999998</v>
      </c>
      <c r="D5" s="10">
        <v>-0.34699999999999998</v>
      </c>
      <c r="E5" s="10">
        <v>1.2090000000000001</v>
      </c>
      <c r="F5" s="10">
        <v>-6.0999999999999999E-2</v>
      </c>
      <c r="G5" s="8" t="s">
        <v>29</v>
      </c>
      <c r="H5" s="31"/>
      <c r="I5" s="14" t="str">
        <f>G5</f>
        <v>H2</v>
      </c>
      <c r="J5" s="13" t="str">
        <f t="shared" si="0"/>
        <v>H2_L2</v>
      </c>
      <c r="K5" s="9"/>
      <c r="L5" s="11">
        <v>62.921999999999997</v>
      </c>
      <c r="M5" s="11">
        <v>93.45</v>
      </c>
      <c r="N5" s="11">
        <v>63.710999999999999</v>
      </c>
      <c r="O5" s="11">
        <v>93.736000000000004</v>
      </c>
    </row>
    <row r="6" spans="1:15" ht="15" customHeight="1" x14ac:dyDescent="0.25">
      <c r="A6" s="10">
        <v>1.6</v>
      </c>
      <c r="B6" s="10">
        <v>0</v>
      </c>
      <c r="C6" s="10">
        <v>0.81899999999999995</v>
      </c>
      <c r="D6" s="10">
        <v>-0.34699999999999998</v>
      </c>
      <c r="E6" s="10">
        <v>1.609</v>
      </c>
      <c r="F6" s="10">
        <v>-6.0999999999999999E-2</v>
      </c>
      <c r="G6" s="8" t="s">
        <v>30</v>
      </c>
      <c r="H6" s="31"/>
      <c r="I6" s="15" t="s">
        <v>31</v>
      </c>
      <c r="J6" s="13" t="str">
        <f t="shared" si="0"/>
        <v>H1_L2</v>
      </c>
      <c r="K6" s="9"/>
      <c r="L6" s="11">
        <v>-1.002</v>
      </c>
      <c r="M6" s="11">
        <v>93.45</v>
      </c>
      <c r="N6" s="11">
        <v>-0.21299999999999999</v>
      </c>
      <c r="O6" s="11">
        <v>93.736000000000004</v>
      </c>
    </row>
    <row r="7" spans="1:15" ht="15" customHeight="1" x14ac:dyDescent="0.25">
      <c r="A7" s="10">
        <v>2</v>
      </c>
      <c r="B7" s="10">
        <v>0</v>
      </c>
      <c r="C7" s="10">
        <v>1.2190000000000001</v>
      </c>
      <c r="D7" s="10">
        <v>-0.34699999999999998</v>
      </c>
      <c r="E7" s="10">
        <v>2.008</v>
      </c>
      <c r="F7" s="10">
        <v>-6.0999999999999999E-2</v>
      </c>
      <c r="G7" s="8" t="s">
        <v>32</v>
      </c>
      <c r="H7" s="31"/>
      <c r="I7" s="8" t="str">
        <f t="shared" ref="I7:I39" si="1">G7</f>
        <v>SW</v>
      </c>
      <c r="J7" s="8" t="str">
        <f t="shared" si="0"/>
        <v>SW_L2</v>
      </c>
      <c r="K7" s="9"/>
      <c r="L7" s="11">
        <v>-1.002</v>
      </c>
      <c r="M7" s="11">
        <v>-1.292</v>
      </c>
      <c r="N7" s="11">
        <v>-0.21299999999999999</v>
      </c>
      <c r="O7" s="11">
        <v>-1.006</v>
      </c>
    </row>
    <row r="8" spans="1:15" ht="15" customHeight="1" x14ac:dyDescent="0.25">
      <c r="A8" s="10">
        <v>2.4</v>
      </c>
      <c r="B8" s="10">
        <v>0</v>
      </c>
      <c r="C8" s="10">
        <v>1.619</v>
      </c>
      <c r="D8" s="10">
        <v>-0.34699999999999998</v>
      </c>
      <c r="E8" s="10">
        <v>2.4079999999999999</v>
      </c>
      <c r="F8" s="10">
        <v>-6.0999999999999999E-2</v>
      </c>
      <c r="G8" s="8" t="s">
        <v>33</v>
      </c>
      <c r="H8" s="31"/>
      <c r="I8" s="8" t="str">
        <f t="shared" si="1"/>
        <v>OG</v>
      </c>
      <c r="J8" s="8" t="str">
        <f t="shared" si="0"/>
        <v>OG_L2</v>
      </c>
      <c r="K8" s="9"/>
      <c r="L8" s="9"/>
      <c r="M8" s="9"/>
      <c r="N8" s="9"/>
      <c r="O8" s="9"/>
    </row>
    <row r="9" spans="1:15" ht="15" customHeight="1" x14ac:dyDescent="0.25">
      <c r="A9" s="10">
        <v>2.8</v>
      </c>
      <c r="B9" s="10">
        <v>0</v>
      </c>
      <c r="C9" s="10">
        <v>2.0190000000000001</v>
      </c>
      <c r="D9" s="10">
        <v>-0.34699999999999998</v>
      </c>
      <c r="E9" s="10">
        <v>2.8079999999999998</v>
      </c>
      <c r="F9" s="10">
        <v>-6.0999999999999999E-2</v>
      </c>
      <c r="G9" s="8" t="s">
        <v>34</v>
      </c>
      <c r="H9" s="31"/>
      <c r="I9" s="8" t="str">
        <f t="shared" si="1"/>
        <v>DRAIN</v>
      </c>
      <c r="J9" s="8" t="str">
        <f t="shared" si="0"/>
        <v>DRAIN_L2</v>
      </c>
      <c r="K9" s="9"/>
      <c r="L9" s="9"/>
      <c r="M9" s="9"/>
      <c r="N9" s="9"/>
      <c r="O9" s="9"/>
    </row>
    <row r="10" spans="1:15" ht="15" customHeight="1" x14ac:dyDescent="0.25">
      <c r="A10" s="10">
        <v>3.2</v>
      </c>
      <c r="B10" s="10">
        <v>0</v>
      </c>
      <c r="C10" s="10">
        <v>2.419</v>
      </c>
      <c r="D10" s="10">
        <v>-0.34699999999999998</v>
      </c>
      <c r="E10" s="10">
        <v>3.2080000000000002</v>
      </c>
      <c r="F10" s="10">
        <v>-6.0999999999999999E-2</v>
      </c>
      <c r="G10" s="8" t="s">
        <v>35</v>
      </c>
      <c r="H10" s="31"/>
      <c r="I10" s="8" t="str">
        <f t="shared" si="1"/>
        <v>DG</v>
      </c>
      <c r="J10" s="8" t="str">
        <f t="shared" si="0"/>
        <v>DG_L2</v>
      </c>
      <c r="K10" s="9"/>
      <c r="L10" s="9"/>
      <c r="M10" s="9"/>
      <c r="N10" s="9"/>
      <c r="O10" s="9"/>
    </row>
    <row r="11" spans="1:15" ht="15" customHeight="1" x14ac:dyDescent="0.25">
      <c r="A11" s="10">
        <v>3.6</v>
      </c>
      <c r="B11" s="10">
        <v>0</v>
      </c>
      <c r="C11" s="10">
        <v>2.819</v>
      </c>
      <c r="D11" s="10">
        <v>-0.34699999999999998</v>
      </c>
      <c r="E11" s="10">
        <v>3.6080000000000001</v>
      </c>
      <c r="F11" s="10">
        <v>-6.0999999999999999E-2</v>
      </c>
      <c r="G11" s="8" t="s">
        <v>36</v>
      </c>
      <c r="H11" s="31"/>
      <c r="I11" s="8" t="str">
        <f t="shared" si="1"/>
        <v>VDD</v>
      </c>
      <c r="J11" s="8" t="str">
        <f t="shared" si="0"/>
        <v>VDD_L2</v>
      </c>
      <c r="K11" s="9"/>
      <c r="L11" s="9"/>
      <c r="M11" s="9"/>
      <c r="N11" s="9"/>
      <c r="O11" s="9"/>
    </row>
    <row r="12" spans="1:15" ht="15" customHeight="1" x14ac:dyDescent="0.25">
      <c r="A12" s="10">
        <v>4</v>
      </c>
      <c r="B12" s="10">
        <v>0</v>
      </c>
      <c r="C12" s="10">
        <v>3.2189999999999999</v>
      </c>
      <c r="D12" s="10">
        <v>-0.34699999999999998</v>
      </c>
      <c r="E12" s="10">
        <v>4.008</v>
      </c>
      <c r="F12" s="10">
        <v>-6.0999999999999999E-2</v>
      </c>
      <c r="G12" s="8" t="s">
        <v>37</v>
      </c>
      <c r="H12" s="31"/>
      <c r="I12" s="8" t="str">
        <f t="shared" si="1"/>
        <v>RD</v>
      </c>
      <c r="J12" s="8" t="str">
        <f t="shared" si="0"/>
        <v>RD_L2</v>
      </c>
      <c r="K12" s="9"/>
      <c r="L12" s="9"/>
      <c r="M12" s="9"/>
      <c r="N12" s="9"/>
      <c r="O12" s="9"/>
    </row>
    <row r="13" spans="1:15" ht="15" customHeight="1" x14ac:dyDescent="0.25">
      <c r="A13" s="10">
        <v>4.4000000000000004</v>
      </c>
      <c r="B13" s="10">
        <v>0</v>
      </c>
      <c r="C13" s="10">
        <v>3.6190000000000002</v>
      </c>
      <c r="D13" s="10">
        <v>-0.34699999999999998</v>
      </c>
      <c r="E13" s="10">
        <v>4.4080000000000004</v>
      </c>
      <c r="F13" s="10">
        <v>-6.0999999999999999E-2</v>
      </c>
      <c r="G13" s="8" t="s">
        <v>38</v>
      </c>
      <c r="H13" s="31"/>
      <c r="I13" s="8" t="str">
        <f t="shared" si="1"/>
        <v>RG</v>
      </c>
      <c r="J13" s="8" t="str">
        <f t="shared" si="0"/>
        <v>RG_L2</v>
      </c>
      <c r="K13" s="9"/>
      <c r="L13" s="9"/>
      <c r="M13" s="9"/>
      <c r="N13" s="9"/>
      <c r="O13" s="9"/>
    </row>
    <row r="14" spans="1:15" ht="15" customHeight="1" x14ac:dyDescent="0.25">
      <c r="A14" s="10">
        <v>4.8</v>
      </c>
      <c r="B14" s="10">
        <v>0</v>
      </c>
      <c r="C14" s="10">
        <v>4.0190000000000001</v>
      </c>
      <c r="D14" s="10">
        <v>-0.34699999999999998</v>
      </c>
      <c r="E14" s="10">
        <v>4.8079999999999998</v>
      </c>
      <c r="F14" s="10">
        <v>-6.0999999999999999E-2</v>
      </c>
      <c r="G14" s="8" t="s">
        <v>39</v>
      </c>
      <c r="H14" s="31"/>
      <c r="I14" s="8" t="str">
        <f t="shared" si="1"/>
        <v>Video</v>
      </c>
      <c r="J14" s="8" t="str">
        <f t="shared" si="0"/>
        <v>Video_L2</v>
      </c>
      <c r="K14" s="9"/>
      <c r="L14" s="9"/>
      <c r="M14" s="9"/>
      <c r="N14" s="9"/>
      <c r="O14" s="9"/>
    </row>
    <row r="15" spans="1:15" ht="15" customHeight="1" x14ac:dyDescent="0.25">
      <c r="A15" s="10">
        <v>5.2</v>
      </c>
      <c r="B15" s="10">
        <v>0</v>
      </c>
      <c r="C15" s="10">
        <v>4.4189999999999996</v>
      </c>
      <c r="D15" s="10">
        <v>-0.34699999999999998</v>
      </c>
      <c r="E15" s="10">
        <v>5.2089999999999996</v>
      </c>
      <c r="F15" s="10">
        <v>-6.0999999999999999E-2</v>
      </c>
      <c r="G15" s="8" t="s">
        <v>40</v>
      </c>
      <c r="H15" s="31"/>
      <c r="I15" s="8" t="str">
        <f t="shared" si="1"/>
        <v>TG</v>
      </c>
      <c r="J15" s="8" t="str">
        <f t="shared" si="0"/>
        <v>TG_L2</v>
      </c>
      <c r="K15" s="9"/>
      <c r="L15" s="9"/>
      <c r="M15" s="9"/>
      <c r="N15" s="9"/>
      <c r="O15" s="9"/>
    </row>
    <row r="16" spans="1:15" ht="15" customHeight="1" x14ac:dyDescent="0.25">
      <c r="A16" s="10">
        <v>5.6</v>
      </c>
      <c r="B16" s="10">
        <v>0</v>
      </c>
      <c r="C16" s="10">
        <v>4.819</v>
      </c>
      <c r="D16" s="10">
        <v>-0.34699999999999998</v>
      </c>
      <c r="E16" s="10">
        <v>5.609</v>
      </c>
      <c r="F16" s="10">
        <v>-6.0999999999999999E-2</v>
      </c>
      <c r="G16" s="8" t="s">
        <v>41</v>
      </c>
      <c r="H16" s="31"/>
      <c r="I16" s="8" t="str">
        <f t="shared" si="1"/>
        <v>p+~guard</v>
      </c>
      <c r="J16" s="8" t="str">
        <f>I16</f>
        <v>p+~guard</v>
      </c>
      <c r="K16" s="9"/>
      <c r="L16" s="9"/>
      <c r="M16" s="9"/>
      <c r="N16" s="9"/>
      <c r="O16" s="9"/>
    </row>
    <row r="17" spans="1:15" ht="15" customHeight="1" x14ac:dyDescent="0.25">
      <c r="A17" s="10">
        <v>6</v>
      </c>
      <c r="B17" s="10">
        <v>0</v>
      </c>
      <c r="C17" s="10">
        <v>5.2190000000000003</v>
      </c>
      <c r="D17" s="10">
        <v>-0.34699999999999998</v>
      </c>
      <c r="E17" s="10">
        <v>6.0090000000000003</v>
      </c>
      <c r="F17" s="10">
        <v>-6.0999999999999999E-2</v>
      </c>
      <c r="G17" s="8" t="s">
        <v>42</v>
      </c>
      <c r="H17" s="31"/>
      <c r="I17" s="8" t="str">
        <f t="shared" si="1"/>
        <v>n+~guard</v>
      </c>
      <c r="J17" s="8" t="str">
        <f>I17</f>
        <v>n+~guard</v>
      </c>
      <c r="K17" s="9"/>
      <c r="L17" s="9"/>
      <c r="M17" s="9"/>
      <c r="N17" s="9"/>
      <c r="O17" s="9"/>
    </row>
    <row r="18" spans="1:15" ht="15" customHeight="1" x14ac:dyDescent="0.25">
      <c r="A18" s="10">
        <v>15.8</v>
      </c>
      <c r="B18" s="10">
        <v>0</v>
      </c>
      <c r="C18" s="10">
        <v>15.010999999999999</v>
      </c>
      <c r="D18" s="10">
        <v>-0.34699999999999998</v>
      </c>
      <c r="E18" s="10">
        <v>15.8</v>
      </c>
      <c r="F18" s="10">
        <v>-6.0999999999999999E-2</v>
      </c>
      <c r="G18" s="8" t="s">
        <v>43</v>
      </c>
      <c r="H18" s="31"/>
      <c r="I18" s="8" t="str">
        <f t="shared" si="1"/>
        <v>V1</v>
      </c>
      <c r="J18" s="8" t="str">
        <f t="shared" ref="J18:J23" si="2">I18&amp;"_L2"</f>
        <v>V1_L2</v>
      </c>
      <c r="K18" s="9"/>
      <c r="L18" s="9"/>
      <c r="M18" s="9"/>
      <c r="N18" s="9"/>
      <c r="O18" s="9"/>
    </row>
    <row r="19" spans="1:15" ht="15" customHeight="1" x14ac:dyDescent="0.25">
      <c r="A19" s="10">
        <v>16.2</v>
      </c>
      <c r="B19" s="10">
        <v>0</v>
      </c>
      <c r="C19" s="10">
        <v>15.411</v>
      </c>
      <c r="D19" s="10">
        <v>-0.34699999999999998</v>
      </c>
      <c r="E19" s="10">
        <v>16.2</v>
      </c>
      <c r="F19" s="10">
        <v>-6.0999999999999999E-2</v>
      </c>
      <c r="G19" s="8" t="s">
        <v>44</v>
      </c>
      <c r="H19" s="31"/>
      <c r="I19" s="8" t="str">
        <f t="shared" si="1"/>
        <v>V2</v>
      </c>
      <c r="J19" s="8" t="str">
        <f t="shared" si="2"/>
        <v>V2_L2</v>
      </c>
      <c r="K19" s="9"/>
      <c r="L19" s="9"/>
      <c r="M19" s="9"/>
      <c r="N19" s="9"/>
      <c r="O19" s="9"/>
    </row>
    <row r="20" spans="1:15" ht="15" customHeight="1" x14ac:dyDescent="0.25">
      <c r="A20" s="10">
        <v>16.600000000000001</v>
      </c>
      <c r="B20" s="10">
        <v>0</v>
      </c>
      <c r="C20" s="10">
        <v>15.81</v>
      </c>
      <c r="D20" s="10">
        <v>-0.34699999999999998</v>
      </c>
      <c r="E20" s="10">
        <v>16.600000000000001</v>
      </c>
      <c r="F20" s="10">
        <v>-6.0999999999999999E-2</v>
      </c>
      <c r="G20" s="8" t="s">
        <v>45</v>
      </c>
      <c r="H20" s="31"/>
      <c r="I20" s="8" t="str">
        <f t="shared" si="1"/>
        <v>V3</v>
      </c>
      <c r="J20" s="8" t="str">
        <f t="shared" si="2"/>
        <v>V3_L2</v>
      </c>
      <c r="K20" s="9"/>
      <c r="L20" s="9"/>
      <c r="M20" s="9"/>
      <c r="N20" s="9"/>
      <c r="O20" s="9"/>
    </row>
    <row r="21" spans="1:15" ht="15" customHeight="1" x14ac:dyDescent="0.25">
      <c r="A21" s="10">
        <v>30.4</v>
      </c>
      <c r="B21" s="10">
        <v>0</v>
      </c>
      <c r="C21" s="10">
        <v>29.744</v>
      </c>
      <c r="D21" s="10">
        <v>-0.34699999999999998</v>
      </c>
      <c r="E21" s="10">
        <v>30.533999999999999</v>
      </c>
      <c r="F21" s="10">
        <v>-6.0999999999999999E-2</v>
      </c>
      <c r="G21" s="8" t="s">
        <v>43</v>
      </c>
      <c r="H21" s="31"/>
      <c r="I21" s="8" t="str">
        <f t="shared" si="1"/>
        <v>V1</v>
      </c>
      <c r="J21" s="8" t="str">
        <f t="shared" si="2"/>
        <v>V1_L2</v>
      </c>
      <c r="K21" s="9"/>
      <c r="L21" s="9"/>
      <c r="M21" s="9"/>
      <c r="N21" s="9"/>
      <c r="O21" s="9"/>
    </row>
    <row r="22" spans="1:15" ht="15" customHeight="1" x14ac:dyDescent="0.25">
      <c r="A22" s="10">
        <v>30.8</v>
      </c>
      <c r="B22" s="10">
        <v>0</v>
      </c>
      <c r="C22" s="10">
        <v>30.143999999999998</v>
      </c>
      <c r="D22" s="10">
        <v>-0.34699999999999998</v>
      </c>
      <c r="E22" s="10">
        <v>30.933</v>
      </c>
      <c r="F22" s="10">
        <v>-6.0999999999999999E-2</v>
      </c>
      <c r="G22" s="8" t="s">
        <v>44</v>
      </c>
      <c r="H22" s="31"/>
      <c r="I22" s="8" t="str">
        <f t="shared" si="1"/>
        <v>V2</v>
      </c>
      <c r="J22" s="8" t="str">
        <f t="shared" si="2"/>
        <v>V2_L2</v>
      </c>
      <c r="K22" s="9"/>
      <c r="L22" s="9"/>
      <c r="M22" s="9"/>
      <c r="N22" s="9"/>
      <c r="O22" s="9"/>
    </row>
    <row r="23" spans="1:15" ht="15" customHeight="1" x14ac:dyDescent="0.25">
      <c r="A23" s="10">
        <v>31.2</v>
      </c>
      <c r="B23" s="10">
        <v>0</v>
      </c>
      <c r="C23" s="10">
        <v>30.544</v>
      </c>
      <c r="D23" s="10">
        <v>-0.34699999999999998</v>
      </c>
      <c r="E23" s="10">
        <v>31.334</v>
      </c>
      <c r="F23" s="10">
        <v>-6.0999999999999999E-2</v>
      </c>
      <c r="G23" s="8" t="s">
        <v>45</v>
      </c>
      <c r="H23" s="31"/>
      <c r="I23" s="8" t="str">
        <f t="shared" si="1"/>
        <v>V3</v>
      </c>
      <c r="J23" s="8" t="str">
        <f t="shared" si="2"/>
        <v>V3_L2</v>
      </c>
      <c r="K23" s="9"/>
      <c r="L23" s="9"/>
      <c r="M23" s="9"/>
      <c r="N23" s="9"/>
      <c r="O23" s="9"/>
    </row>
    <row r="24" spans="1:15" ht="15" customHeight="1" x14ac:dyDescent="0.25">
      <c r="A24" s="10">
        <v>31.8</v>
      </c>
      <c r="B24" s="10">
        <v>0</v>
      </c>
      <c r="C24" s="10">
        <v>30.96</v>
      </c>
      <c r="D24" s="10">
        <v>-0.34699999999999998</v>
      </c>
      <c r="E24" s="10">
        <v>31.75</v>
      </c>
      <c r="F24" s="10">
        <v>-6.0999999999999999E-2</v>
      </c>
      <c r="G24" s="8" t="s">
        <v>42</v>
      </c>
      <c r="H24" s="31"/>
      <c r="I24" s="8" t="str">
        <f t="shared" si="1"/>
        <v>n+~guard</v>
      </c>
      <c r="J24" s="8" t="str">
        <f>I24</f>
        <v>n+~guard</v>
      </c>
      <c r="K24" s="9"/>
      <c r="L24" s="9"/>
      <c r="M24" s="9"/>
      <c r="N24" s="9"/>
      <c r="O24" s="9"/>
    </row>
    <row r="25" spans="1:15" ht="15" customHeight="1" x14ac:dyDescent="0.25">
      <c r="A25" s="10">
        <v>32.200000000000003</v>
      </c>
      <c r="B25" s="10">
        <v>0</v>
      </c>
      <c r="C25" s="10">
        <v>31.376000000000001</v>
      </c>
      <c r="D25" s="10">
        <v>-0.34699999999999998</v>
      </c>
      <c r="E25" s="10">
        <v>32.165999999999997</v>
      </c>
      <c r="F25" s="10">
        <v>-6.0999999999999999E-2</v>
      </c>
      <c r="G25" s="8" t="s">
        <v>45</v>
      </c>
      <c r="H25" s="32" t="s">
        <v>46</v>
      </c>
      <c r="I25" s="8" t="str">
        <f t="shared" si="1"/>
        <v>V3</v>
      </c>
      <c r="J25" s="8" t="str">
        <f t="shared" ref="J25:J30" si="3">I25&amp;"_L1"</f>
        <v>V3_L1</v>
      </c>
      <c r="K25" s="9"/>
      <c r="L25" s="9"/>
      <c r="M25" s="9"/>
      <c r="N25" s="9"/>
      <c r="O25" s="9"/>
    </row>
    <row r="26" spans="1:15" ht="15" customHeight="1" x14ac:dyDescent="0.25">
      <c r="A26" s="10">
        <v>32.6</v>
      </c>
      <c r="B26" s="10">
        <v>0</v>
      </c>
      <c r="C26" s="10">
        <v>31.776</v>
      </c>
      <c r="D26" s="10">
        <v>-0.34699999999999998</v>
      </c>
      <c r="E26" s="10">
        <v>32.566000000000003</v>
      </c>
      <c r="F26" s="10">
        <v>-6.0999999999999999E-2</v>
      </c>
      <c r="G26" s="8" t="s">
        <v>44</v>
      </c>
      <c r="H26" s="31"/>
      <c r="I26" s="8" t="str">
        <f t="shared" si="1"/>
        <v>V2</v>
      </c>
      <c r="J26" s="8" t="str">
        <f t="shared" si="3"/>
        <v>V2_L1</v>
      </c>
      <c r="K26" s="9"/>
      <c r="L26" s="9"/>
      <c r="M26" s="9"/>
      <c r="N26" s="9"/>
      <c r="O26" s="9"/>
    </row>
    <row r="27" spans="1:15" ht="15" customHeight="1" x14ac:dyDescent="0.25">
      <c r="A27" s="10">
        <v>33</v>
      </c>
      <c r="B27" s="10">
        <v>0</v>
      </c>
      <c r="C27" s="10">
        <v>32.176000000000002</v>
      </c>
      <c r="D27" s="10">
        <v>-0.34699999999999998</v>
      </c>
      <c r="E27" s="10">
        <v>32.965000000000003</v>
      </c>
      <c r="F27" s="10">
        <v>-6.0999999999999999E-2</v>
      </c>
      <c r="G27" s="8" t="s">
        <v>43</v>
      </c>
      <c r="H27" s="31"/>
      <c r="I27" s="8" t="str">
        <f t="shared" si="1"/>
        <v>V1</v>
      </c>
      <c r="J27" s="8" t="str">
        <f t="shared" si="3"/>
        <v>V1_L1</v>
      </c>
      <c r="K27" s="9"/>
      <c r="L27" s="9"/>
      <c r="M27" s="9"/>
      <c r="N27" s="9"/>
      <c r="O27" s="9"/>
    </row>
    <row r="28" spans="1:15" ht="15" customHeight="1" x14ac:dyDescent="0.25">
      <c r="A28" s="10">
        <v>46.8</v>
      </c>
      <c r="B28" s="10">
        <v>0</v>
      </c>
      <c r="C28" s="10">
        <v>46.109000000000002</v>
      </c>
      <c r="D28" s="10">
        <v>-0.34699999999999998</v>
      </c>
      <c r="E28" s="10">
        <v>46.899000000000001</v>
      </c>
      <c r="F28" s="10">
        <v>-6.0999999999999999E-2</v>
      </c>
      <c r="G28" s="8" t="s">
        <v>45</v>
      </c>
      <c r="H28" s="31"/>
      <c r="I28" s="8" t="str">
        <f t="shared" si="1"/>
        <v>V3</v>
      </c>
      <c r="J28" s="8" t="str">
        <f t="shared" si="3"/>
        <v>V3_L1</v>
      </c>
      <c r="K28" s="9"/>
      <c r="L28" s="9"/>
      <c r="M28" s="9"/>
      <c r="N28" s="9"/>
      <c r="O28" s="9"/>
    </row>
    <row r="29" spans="1:15" ht="15" customHeight="1" x14ac:dyDescent="0.25">
      <c r="A29" s="10">
        <v>47.2</v>
      </c>
      <c r="B29" s="10">
        <v>0</v>
      </c>
      <c r="C29" s="10">
        <v>46.51</v>
      </c>
      <c r="D29" s="10">
        <v>-0.34699999999999998</v>
      </c>
      <c r="E29" s="10">
        <v>47.298999999999999</v>
      </c>
      <c r="F29" s="10">
        <v>-6.0999999999999999E-2</v>
      </c>
      <c r="G29" s="8" t="s">
        <v>44</v>
      </c>
      <c r="H29" s="31"/>
      <c r="I29" s="8" t="str">
        <f t="shared" si="1"/>
        <v>V2</v>
      </c>
      <c r="J29" s="8" t="str">
        <f t="shared" si="3"/>
        <v>V2_L1</v>
      </c>
      <c r="K29" s="9"/>
      <c r="L29" s="9"/>
      <c r="M29" s="9"/>
      <c r="N29" s="9"/>
      <c r="O29" s="9"/>
    </row>
    <row r="30" spans="1:15" ht="15" customHeight="1" x14ac:dyDescent="0.25">
      <c r="A30" s="10">
        <v>47.6</v>
      </c>
      <c r="B30" s="10">
        <v>0</v>
      </c>
      <c r="C30" s="10">
        <v>46.91</v>
      </c>
      <c r="D30" s="10">
        <v>-0.34699999999999998</v>
      </c>
      <c r="E30" s="10">
        <v>47.698999999999998</v>
      </c>
      <c r="F30" s="10">
        <v>-6.0999999999999999E-2</v>
      </c>
      <c r="G30" s="8" t="s">
        <v>43</v>
      </c>
      <c r="H30" s="31"/>
      <c r="I30" s="8" t="str">
        <f t="shared" si="1"/>
        <v>V1</v>
      </c>
      <c r="J30" s="8" t="str">
        <f t="shared" si="3"/>
        <v>V1_L1</v>
      </c>
      <c r="K30" s="9"/>
      <c r="L30" s="9"/>
      <c r="M30" s="9"/>
      <c r="N30" s="9"/>
      <c r="O30" s="9"/>
    </row>
    <row r="31" spans="1:15" ht="15" customHeight="1" x14ac:dyDescent="0.25">
      <c r="A31" s="10">
        <v>58.2</v>
      </c>
      <c r="B31" s="10">
        <v>0</v>
      </c>
      <c r="C31" s="10">
        <v>57.500999999999998</v>
      </c>
      <c r="D31" s="10">
        <v>-0.34699999999999998</v>
      </c>
      <c r="E31" s="10">
        <v>58.29</v>
      </c>
      <c r="F31" s="10">
        <v>-6.0999999999999999E-2</v>
      </c>
      <c r="G31" s="8" t="s">
        <v>42</v>
      </c>
      <c r="H31" s="31"/>
      <c r="I31" s="8" t="str">
        <f t="shared" si="1"/>
        <v>n+~guard</v>
      </c>
      <c r="J31" s="8" t="str">
        <f>I31</f>
        <v>n+~guard</v>
      </c>
      <c r="K31" s="9"/>
      <c r="L31" s="9"/>
      <c r="M31" s="9"/>
      <c r="N31" s="9"/>
      <c r="O31" s="9"/>
    </row>
    <row r="32" spans="1:15" ht="15" customHeight="1" x14ac:dyDescent="0.25">
      <c r="A32" s="10">
        <v>58.6</v>
      </c>
      <c r="B32" s="10">
        <v>0</v>
      </c>
      <c r="C32" s="10">
        <v>57.901000000000003</v>
      </c>
      <c r="D32" s="10">
        <v>-0.34699999999999998</v>
      </c>
      <c r="E32" s="10">
        <v>58.69</v>
      </c>
      <c r="F32" s="10">
        <v>-6.0999999999999999E-2</v>
      </c>
      <c r="G32" s="8" t="s">
        <v>41</v>
      </c>
      <c r="H32" s="31"/>
      <c r="I32" s="8" t="str">
        <f t="shared" si="1"/>
        <v>p+~guard</v>
      </c>
      <c r="J32" s="8" t="str">
        <f>I32</f>
        <v>p+~guard</v>
      </c>
      <c r="K32" s="9"/>
      <c r="L32" s="9"/>
      <c r="M32" s="9"/>
      <c r="N32" s="9"/>
      <c r="O32" s="9"/>
    </row>
    <row r="33" spans="1:15" ht="15" customHeight="1" x14ac:dyDescent="0.25">
      <c r="A33" s="10">
        <v>59</v>
      </c>
      <c r="B33" s="10">
        <v>0</v>
      </c>
      <c r="C33" s="10">
        <v>58.301000000000002</v>
      </c>
      <c r="D33" s="10">
        <v>-0.34699999999999998</v>
      </c>
      <c r="E33" s="10">
        <v>59.09</v>
      </c>
      <c r="F33" s="10">
        <v>-6.0999999999999999E-2</v>
      </c>
      <c r="G33" s="8" t="s">
        <v>40</v>
      </c>
      <c r="H33" s="31"/>
      <c r="I33" s="8" t="str">
        <f t="shared" si="1"/>
        <v>TG</v>
      </c>
      <c r="J33" s="8" t="str">
        <f t="shared" ref="J33:J42" si="4">I33&amp;"_L1"</f>
        <v>TG_L1</v>
      </c>
      <c r="K33" s="9"/>
      <c r="L33" s="9"/>
      <c r="M33" s="9"/>
      <c r="N33" s="9"/>
      <c r="O33" s="9"/>
    </row>
    <row r="34" spans="1:15" ht="15" customHeight="1" x14ac:dyDescent="0.25">
      <c r="A34" s="10">
        <v>59.4</v>
      </c>
      <c r="B34" s="10">
        <v>0</v>
      </c>
      <c r="C34" s="10">
        <v>58.701000000000001</v>
      </c>
      <c r="D34" s="10">
        <v>-0.34699999999999998</v>
      </c>
      <c r="E34" s="10">
        <v>59.49</v>
      </c>
      <c r="F34" s="10">
        <v>-6.0999999999999999E-2</v>
      </c>
      <c r="G34" s="8" t="s">
        <v>36</v>
      </c>
      <c r="H34" s="31"/>
      <c r="I34" s="8" t="str">
        <f t="shared" si="1"/>
        <v>VDD</v>
      </c>
      <c r="J34" s="8" t="str">
        <f t="shared" si="4"/>
        <v>VDD_L1</v>
      </c>
      <c r="K34" s="9"/>
      <c r="L34" s="9"/>
      <c r="M34" s="9"/>
      <c r="N34" s="9"/>
      <c r="O34" s="9"/>
    </row>
    <row r="35" spans="1:15" ht="15" customHeight="1" x14ac:dyDescent="0.25">
      <c r="A35" s="10">
        <v>59.8</v>
      </c>
      <c r="B35" s="10">
        <v>0</v>
      </c>
      <c r="C35" s="10">
        <v>59.100999999999999</v>
      </c>
      <c r="D35" s="10">
        <v>-0.34699999999999998</v>
      </c>
      <c r="E35" s="10">
        <v>59.89</v>
      </c>
      <c r="F35" s="10">
        <v>-6.0999999999999999E-2</v>
      </c>
      <c r="G35" s="8" t="s">
        <v>39</v>
      </c>
      <c r="H35" s="31"/>
      <c r="I35" s="8" t="str">
        <f t="shared" si="1"/>
        <v>Video</v>
      </c>
      <c r="J35" s="8" t="str">
        <f t="shared" si="4"/>
        <v>Video_L1</v>
      </c>
      <c r="K35" s="9"/>
      <c r="L35" s="9"/>
      <c r="M35" s="9"/>
      <c r="N35" s="9"/>
      <c r="O35" s="9"/>
    </row>
    <row r="36" spans="1:15" ht="15" customHeight="1" x14ac:dyDescent="0.25">
      <c r="A36" s="10">
        <v>60.2</v>
      </c>
      <c r="B36" s="10">
        <v>0</v>
      </c>
      <c r="C36" s="10">
        <v>59.500999999999998</v>
      </c>
      <c r="D36" s="10">
        <v>-0.34699999999999998</v>
      </c>
      <c r="E36" s="10">
        <v>60.29</v>
      </c>
      <c r="F36" s="10">
        <v>-6.0999999999999999E-2</v>
      </c>
      <c r="G36" s="8" t="s">
        <v>37</v>
      </c>
      <c r="H36" s="31"/>
      <c r="I36" s="8" t="str">
        <f t="shared" si="1"/>
        <v>RD</v>
      </c>
      <c r="J36" s="8" t="str">
        <f t="shared" si="4"/>
        <v>RD_L1</v>
      </c>
      <c r="K36" s="9"/>
      <c r="L36" s="9"/>
      <c r="M36" s="9"/>
      <c r="N36" s="9"/>
      <c r="O36" s="9"/>
    </row>
    <row r="37" spans="1:15" ht="15" customHeight="1" x14ac:dyDescent="0.25">
      <c r="A37" s="10">
        <v>60.6</v>
      </c>
      <c r="B37" s="10">
        <v>0</v>
      </c>
      <c r="C37" s="10">
        <v>59.901000000000003</v>
      </c>
      <c r="D37" s="10">
        <v>-0.34699999999999998</v>
      </c>
      <c r="E37" s="10">
        <v>60.69</v>
      </c>
      <c r="F37" s="10">
        <v>-6.0999999999999999E-2</v>
      </c>
      <c r="G37" s="8" t="s">
        <v>38</v>
      </c>
      <c r="H37" s="31"/>
      <c r="I37" s="8" t="str">
        <f t="shared" si="1"/>
        <v>RG</v>
      </c>
      <c r="J37" s="8" t="str">
        <f t="shared" si="4"/>
        <v>RG_L1</v>
      </c>
      <c r="K37" s="9"/>
      <c r="L37" s="9"/>
      <c r="M37" s="9"/>
      <c r="N37" s="9"/>
      <c r="O37" s="9"/>
    </row>
    <row r="38" spans="1:15" ht="15" customHeight="1" x14ac:dyDescent="0.25">
      <c r="A38" s="10">
        <v>61</v>
      </c>
      <c r="B38" s="10">
        <v>0</v>
      </c>
      <c r="C38" s="10">
        <v>60.301000000000002</v>
      </c>
      <c r="D38" s="10">
        <v>-0.34699999999999998</v>
      </c>
      <c r="E38" s="10">
        <v>61.09</v>
      </c>
      <c r="F38" s="10">
        <v>-6.0999999999999999E-2</v>
      </c>
      <c r="G38" s="8" t="s">
        <v>33</v>
      </c>
      <c r="H38" s="31"/>
      <c r="I38" s="8" t="str">
        <f t="shared" si="1"/>
        <v>OG</v>
      </c>
      <c r="J38" s="8" t="str">
        <f t="shared" si="4"/>
        <v>OG_L1</v>
      </c>
      <c r="K38" s="9"/>
      <c r="L38" s="9"/>
      <c r="M38" s="9"/>
      <c r="N38" s="9"/>
      <c r="O38" s="9"/>
    </row>
    <row r="39" spans="1:15" ht="15" customHeight="1" x14ac:dyDescent="0.25">
      <c r="A39" s="10">
        <v>61.4</v>
      </c>
      <c r="B39" s="10">
        <v>0</v>
      </c>
      <c r="C39" s="10">
        <v>60.701000000000001</v>
      </c>
      <c r="D39" s="10">
        <v>-0.34699999999999998</v>
      </c>
      <c r="E39" s="10">
        <v>61.49</v>
      </c>
      <c r="F39" s="10">
        <v>-6.0999999999999999E-2</v>
      </c>
      <c r="G39" s="8" t="s">
        <v>32</v>
      </c>
      <c r="H39" s="31"/>
      <c r="I39" s="8" t="str">
        <f t="shared" si="1"/>
        <v>SW</v>
      </c>
      <c r="J39" s="8" t="str">
        <f t="shared" si="4"/>
        <v>SW_L1</v>
      </c>
      <c r="K39" s="9"/>
      <c r="L39" s="9"/>
      <c r="M39" s="9"/>
      <c r="N39" s="9"/>
      <c r="O39" s="9"/>
    </row>
    <row r="40" spans="1:15" ht="15" customHeight="1" x14ac:dyDescent="0.25">
      <c r="A40" s="10">
        <v>61.8</v>
      </c>
      <c r="B40" s="10">
        <v>0</v>
      </c>
      <c r="C40" s="10">
        <v>61.100999999999999</v>
      </c>
      <c r="D40" s="10">
        <v>-0.34699999999999998</v>
      </c>
      <c r="E40" s="10">
        <v>61.89</v>
      </c>
      <c r="F40" s="10">
        <v>-6.0999999999999999E-2</v>
      </c>
      <c r="G40" s="8" t="s">
        <v>30</v>
      </c>
      <c r="H40" s="31"/>
      <c r="I40" s="8" t="s">
        <v>47</v>
      </c>
      <c r="J40" s="8" t="str">
        <f t="shared" si="4"/>
        <v>H3_L1</v>
      </c>
      <c r="K40" s="9"/>
      <c r="L40" s="9"/>
      <c r="M40" s="9"/>
      <c r="N40" s="9"/>
      <c r="O40" s="9"/>
    </row>
    <row r="41" spans="1:15" ht="15" customHeight="1" x14ac:dyDescent="0.25">
      <c r="A41" s="10">
        <v>62.2</v>
      </c>
      <c r="B41" s="10">
        <v>0</v>
      </c>
      <c r="C41" s="10">
        <v>61.500999999999998</v>
      </c>
      <c r="D41" s="10">
        <v>-0.34699999999999998</v>
      </c>
      <c r="E41" s="10">
        <v>62.29</v>
      </c>
      <c r="F41" s="10">
        <v>-6.0999999999999999E-2</v>
      </c>
      <c r="G41" s="8" t="s">
        <v>29</v>
      </c>
      <c r="H41" s="31"/>
      <c r="I41" s="8" t="str">
        <f>G41</f>
        <v>H2</v>
      </c>
      <c r="J41" s="8" t="str">
        <f t="shared" si="4"/>
        <v>H2_L1</v>
      </c>
      <c r="K41" s="9"/>
      <c r="L41" s="9"/>
      <c r="M41" s="9"/>
      <c r="N41" s="9"/>
      <c r="O41" s="9"/>
    </row>
    <row r="42" spans="1:15" ht="15" customHeight="1" x14ac:dyDescent="0.25">
      <c r="A42" s="10">
        <v>62.6</v>
      </c>
      <c r="B42" s="10">
        <v>0</v>
      </c>
      <c r="C42" s="10">
        <v>61.901000000000003</v>
      </c>
      <c r="D42" s="10">
        <v>-0.34699999999999998</v>
      </c>
      <c r="E42" s="10">
        <v>62.69</v>
      </c>
      <c r="F42" s="10">
        <v>-6.0999999999999999E-2</v>
      </c>
      <c r="G42" s="8" t="s">
        <v>27</v>
      </c>
      <c r="H42" s="31"/>
      <c r="I42" s="8" t="s">
        <v>48</v>
      </c>
      <c r="J42" s="8" t="str">
        <f t="shared" si="4"/>
        <v>H1_L1</v>
      </c>
      <c r="K42" s="9"/>
      <c r="L42" s="9"/>
      <c r="M42" s="9"/>
      <c r="N42" s="9"/>
      <c r="O42" s="9"/>
    </row>
    <row r="43" spans="1:15" ht="15" customHeight="1" x14ac:dyDescent="0.25">
      <c r="A43" s="10">
        <v>63.4</v>
      </c>
      <c r="B43" s="10">
        <v>0</v>
      </c>
      <c r="C43" s="10">
        <v>62.709000000000003</v>
      </c>
      <c r="D43" s="10">
        <v>-0.28599999999999998</v>
      </c>
      <c r="E43" s="10">
        <v>63.499000000000002</v>
      </c>
      <c r="F43" s="10">
        <v>0</v>
      </c>
      <c r="G43" s="8" t="s">
        <v>25</v>
      </c>
      <c r="H43" s="31"/>
      <c r="I43" s="8" t="str">
        <f>G43</f>
        <v>VSUB</v>
      </c>
      <c r="J43" s="8" t="str">
        <f>I43</f>
        <v>VSUB</v>
      </c>
      <c r="K43" s="9"/>
      <c r="L43" s="9"/>
      <c r="M43" s="9"/>
      <c r="N43" s="9"/>
      <c r="O43" s="9"/>
    </row>
    <row r="44" spans="1:15" ht="15" customHeight="1" x14ac:dyDescent="0.25">
      <c r="A44" s="10">
        <v>0</v>
      </c>
      <c r="B44" s="10">
        <v>92.6</v>
      </c>
      <c r="C44" s="10">
        <v>-0.78900000000000003</v>
      </c>
      <c r="D44" s="10">
        <v>92.442999999999998</v>
      </c>
      <c r="E44" s="10">
        <v>0</v>
      </c>
      <c r="F44" s="10">
        <v>92.728999999999999</v>
      </c>
      <c r="G44" s="8" t="s">
        <v>25</v>
      </c>
      <c r="H44" s="33" t="s">
        <v>49</v>
      </c>
      <c r="I44" s="8" t="str">
        <f>G44</f>
        <v>VSUB</v>
      </c>
      <c r="J44" s="8" t="str">
        <f>I44</f>
        <v>VSUB</v>
      </c>
      <c r="K44" s="9"/>
      <c r="L44" s="9"/>
      <c r="M44" s="9"/>
      <c r="N44" s="9"/>
      <c r="O44" s="9"/>
    </row>
    <row r="45" spans="1:15" ht="15" customHeight="1" x14ac:dyDescent="0.25">
      <c r="A45" s="10">
        <v>0.8</v>
      </c>
      <c r="B45" s="10">
        <v>92.6</v>
      </c>
      <c r="C45" s="10">
        <v>1.9E-2</v>
      </c>
      <c r="D45" s="10">
        <v>92.504000000000005</v>
      </c>
      <c r="E45" s="10">
        <v>0.80900000000000005</v>
      </c>
      <c r="F45" s="10">
        <v>92.79</v>
      </c>
      <c r="G45" s="8" t="s">
        <v>27</v>
      </c>
      <c r="H45" s="31"/>
      <c r="I45" s="16" t="s">
        <v>50</v>
      </c>
      <c r="J45" s="17" t="str">
        <f t="shared" ref="J45:J56" si="5">I45&amp;"_U2"</f>
        <v>H3_U2</v>
      </c>
      <c r="K45" s="9"/>
      <c r="L45" s="9"/>
      <c r="M45" s="9"/>
      <c r="N45" s="9"/>
      <c r="O45" s="9"/>
    </row>
    <row r="46" spans="1:15" ht="15" customHeight="1" x14ac:dyDescent="0.25">
      <c r="A46" s="10">
        <v>1.2</v>
      </c>
      <c r="B46" s="10">
        <v>92.6</v>
      </c>
      <c r="C46" s="10">
        <v>0.41899999999999998</v>
      </c>
      <c r="D46" s="10">
        <v>92.504000000000005</v>
      </c>
      <c r="E46" s="10">
        <v>1.2090000000000001</v>
      </c>
      <c r="F46" s="10">
        <v>92.79</v>
      </c>
      <c r="G46" s="8" t="s">
        <v>29</v>
      </c>
      <c r="H46" s="31"/>
      <c r="I46" s="16" t="str">
        <f>G46</f>
        <v>H2</v>
      </c>
      <c r="J46" s="17" t="str">
        <f t="shared" si="5"/>
        <v>H2_U2</v>
      </c>
      <c r="K46" s="9"/>
      <c r="L46" s="9"/>
      <c r="M46" s="9"/>
      <c r="N46" s="9"/>
      <c r="O46" s="9"/>
    </row>
    <row r="47" spans="1:15" ht="15" customHeight="1" x14ac:dyDescent="0.25">
      <c r="A47" s="10">
        <v>1.6</v>
      </c>
      <c r="B47" s="10">
        <v>92.6</v>
      </c>
      <c r="C47" s="10">
        <v>0.81899999999999995</v>
      </c>
      <c r="D47" s="10">
        <v>92.504000000000005</v>
      </c>
      <c r="E47" s="10">
        <v>1.609</v>
      </c>
      <c r="F47" s="10">
        <v>92.79</v>
      </c>
      <c r="G47" s="8" t="s">
        <v>30</v>
      </c>
      <c r="H47" s="31"/>
      <c r="I47" s="16" t="s">
        <v>51</v>
      </c>
      <c r="J47" s="17" t="str">
        <f t="shared" si="5"/>
        <v>H1_U2</v>
      </c>
      <c r="K47" s="9"/>
      <c r="L47" s="9"/>
      <c r="M47" s="9"/>
      <c r="N47" s="9"/>
      <c r="O47" s="9"/>
    </row>
    <row r="48" spans="1:15" ht="15" customHeight="1" x14ac:dyDescent="0.25">
      <c r="A48" s="10">
        <v>2</v>
      </c>
      <c r="B48" s="10">
        <v>92.6</v>
      </c>
      <c r="C48" s="10">
        <v>1.2190000000000001</v>
      </c>
      <c r="D48" s="10">
        <v>92.504000000000005</v>
      </c>
      <c r="E48" s="10">
        <v>2.0089999999999999</v>
      </c>
      <c r="F48" s="10">
        <v>92.79</v>
      </c>
      <c r="G48" s="8" t="s">
        <v>32</v>
      </c>
      <c r="H48" s="31"/>
      <c r="I48" s="8" t="str">
        <f t="shared" ref="I48:I84" si="6">G48</f>
        <v>SW</v>
      </c>
      <c r="J48" s="8" t="str">
        <f t="shared" si="5"/>
        <v>SW_U2</v>
      </c>
      <c r="K48" s="9"/>
      <c r="L48" s="9"/>
      <c r="M48" s="9"/>
      <c r="N48" s="9"/>
      <c r="O48" s="9"/>
    </row>
    <row r="49" spans="1:15" ht="15" customHeight="1" x14ac:dyDescent="0.25">
      <c r="A49" s="10">
        <v>2.4</v>
      </c>
      <c r="B49" s="10">
        <v>92.6</v>
      </c>
      <c r="C49" s="10">
        <v>1.619</v>
      </c>
      <c r="D49" s="10">
        <v>92.504000000000005</v>
      </c>
      <c r="E49" s="10">
        <v>2.4089999999999998</v>
      </c>
      <c r="F49" s="10">
        <v>92.79</v>
      </c>
      <c r="G49" s="8" t="s">
        <v>33</v>
      </c>
      <c r="H49" s="31"/>
      <c r="I49" s="8" t="str">
        <f t="shared" si="6"/>
        <v>OG</v>
      </c>
      <c r="J49" s="8" t="str">
        <f t="shared" si="5"/>
        <v>OG_U2</v>
      </c>
      <c r="K49" s="9"/>
      <c r="L49" s="9"/>
      <c r="M49" s="9"/>
      <c r="N49" s="9"/>
      <c r="O49" s="9"/>
    </row>
    <row r="50" spans="1:15" ht="15" customHeight="1" x14ac:dyDescent="0.25">
      <c r="A50" s="10">
        <v>2.8</v>
      </c>
      <c r="B50" s="10">
        <v>92.6</v>
      </c>
      <c r="C50" s="10">
        <v>2.0190000000000001</v>
      </c>
      <c r="D50" s="10">
        <v>92.504000000000005</v>
      </c>
      <c r="E50" s="10">
        <v>2.8090000000000002</v>
      </c>
      <c r="F50" s="10">
        <v>92.79</v>
      </c>
      <c r="G50" s="8" t="s">
        <v>34</v>
      </c>
      <c r="H50" s="31"/>
      <c r="I50" s="8" t="str">
        <f t="shared" si="6"/>
        <v>DRAIN</v>
      </c>
      <c r="J50" s="8" t="str">
        <f t="shared" si="5"/>
        <v>DRAIN_U2</v>
      </c>
      <c r="K50" s="9"/>
      <c r="L50" s="9"/>
      <c r="M50" s="9"/>
      <c r="N50" s="9"/>
      <c r="O50" s="9"/>
    </row>
    <row r="51" spans="1:15" ht="15" customHeight="1" x14ac:dyDescent="0.25">
      <c r="A51" s="10">
        <v>3.2</v>
      </c>
      <c r="B51" s="10">
        <v>92.6</v>
      </c>
      <c r="C51" s="10">
        <v>2.419</v>
      </c>
      <c r="D51" s="10">
        <v>92.504000000000005</v>
      </c>
      <c r="E51" s="10">
        <v>3.2090000000000001</v>
      </c>
      <c r="F51" s="10">
        <v>92.79</v>
      </c>
      <c r="G51" s="8" t="s">
        <v>35</v>
      </c>
      <c r="H51" s="31"/>
      <c r="I51" s="8" t="str">
        <f t="shared" si="6"/>
        <v>DG</v>
      </c>
      <c r="J51" s="8" t="str">
        <f t="shared" si="5"/>
        <v>DG_U2</v>
      </c>
      <c r="K51" s="9"/>
      <c r="L51" s="9"/>
      <c r="M51" s="9"/>
      <c r="N51" s="9"/>
      <c r="O51" s="9"/>
    </row>
    <row r="52" spans="1:15" ht="15" customHeight="1" x14ac:dyDescent="0.25">
      <c r="A52" s="10">
        <v>3.6</v>
      </c>
      <c r="B52" s="10">
        <v>92.6</v>
      </c>
      <c r="C52" s="10">
        <v>2.819</v>
      </c>
      <c r="D52" s="10">
        <v>92.504000000000005</v>
      </c>
      <c r="E52" s="10">
        <v>3.609</v>
      </c>
      <c r="F52" s="10">
        <v>92.79</v>
      </c>
      <c r="G52" s="8" t="s">
        <v>36</v>
      </c>
      <c r="H52" s="31"/>
      <c r="I52" s="8" t="str">
        <f t="shared" si="6"/>
        <v>VDD</v>
      </c>
      <c r="J52" s="8" t="str">
        <f t="shared" si="5"/>
        <v>VDD_U2</v>
      </c>
      <c r="K52" s="9"/>
      <c r="L52" s="9"/>
      <c r="M52" s="9"/>
      <c r="N52" s="9"/>
      <c r="O52" s="9"/>
    </row>
    <row r="53" spans="1:15" ht="15" customHeight="1" x14ac:dyDescent="0.25">
      <c r="A53" s="10">
        <v>4</v>
      </c>
      <c r="B53" s="10">
        <v>92.6</v>
      </c>
      <c r="C53" s="10">
        <v>3.2189999999999999</v>
      </c>
      <c r="D53" s="10">
        <v>92.504000000000005</v>
      </c>
      <c r="E53" s="10">
        <v>4.0090000000000003</v>
      </c>
      <c r="F53" s="10">
        <v>92.79</v>
      </c>
      <c r="G53" s="8" t="s">
        <v>37</v>
      </c>
      <c r="H53" s="31"/>
      <c r="I53" s="8" t="str">
        <f t="shared" si="6"/>
        <v>RD</v>
      </c>
      <c r="J53" s="8" t="str">
        <f t="shared" si="5"/>
        <v>RD_U2</v>
      </c>
      <c r="K53" s="9"/>
      <c r="L53" s="9"/>
      <c r="M53" s="9"/>
      <c r="N53" s="9"/>
      <c r="O53" s="9"/>
    </row>
    <row r="54" spans="1:15" ht="15" customHeight="1" x14ac:dyDescent="0.25">
      <c r="A54" s="10">
        <v>4.4000000000000004</v>
      </c>
      <c r="B54" s="10">
        <v>92.6</v>
      </c>
      <c r="C54" s="10">
        <v>3.6190000000000002</v>
      </c>
      <c r="D54" s="10">
        <v>92.504000000000005</v>
      </c>
      <c r="E54" s="10">
        <v>4.4089999999999998</v>
      </c>
      <c r="F54" s="10">
        <v>92.79</v>
      </c>
      <c r="G54" s="8" t="s">
        <v>38</v>
      </c>
      <c r="H54" s="31"/>
      <c r="I54" s="8" t="str">
        <f t="shared" si="6"/>
        <v>RG</v>
      </c>
      <c r="J54" s="8" t="str">
        <f t="shared" si="5"/>
        <v>RG_U2</v>
      </c>
      <c r="K54" s="9"/>
      <c r="L54" s="9"/>
      <c r="M54" s="9"/>
      <c r="N54" s="9"/>
      <c r="O54" s="9"/>
    </row>
    <row r="55" spans="1:15" ht="15" customHeight="1" x14ac:dyDescent="0.25">
      <c r="A55" s="10">
        <v>4.8</v>
      </c>
      <c r="B55" s="10">
        <v>92.6</v>
      </c>
      <c r="C55" s="10">
        <v>4.0190000000000001</v>
      </c>
      <c r="D55" s="10">
        <v>92.504000000000005</v>
      </c>
      <c r="E55" s="10">
        <v>4.8090000000000002</v>
      </c>
      <c r="F55" s="10">
        <v>92.79</v>
      </c>
      <c r="G55" s="8" t="s">
        <v>39</v>
      </c>
      <c r="H55" s="31"/>
      <c r="I55" s="8" t="str">
        <f t="shared" si="6"/>
        <v>Video</v>
      </c>
      <c r="J55" s="8" t="str">
        <f t="shared" si="5"/>
        <v>Video_U2</v>
      </c>
      <c r="K55" s="9"/>
      <c r="L55" s="9"/>
      <c r="M55" s="9"/>
      <c r="N55" s="9"/>
      <c r="O55" s="9"/>
    </row>
    <row r="56" spans="1:15" ht="15" customHeight="1" x14ac:dyDescent="0.25">
      <c r="A56" s="10">
        <v>5.2</v>
      </c>
      <c r="B56" s="10">
        <v>92.6</v>
      </c>
      <c r="C56" s="10">
        <v>4.4189999999999996</v>
      </c>
      <c r="D56" s="10">
        <v>92.504000000000005</v>
      </c>
      <c r="E56" s="10">
        <v>5.2089999999999996</v>
      </c>
      <c r="F56" s="10">
        <v>92.79</v>
      </c>
      <c r="G56" s="8" t="s">
        <v>40</v>
      </c>
      <c r="H56" s="31"/>
      <c r="I56" s="8" t="str">
        <f t="shared" si="6"/>
        <v>TG</v>
      </c>
      <c r="J56" s="8" t="str">
        <f t="shared" si="5"/>
        <v>TG_U2</v>
      </c>
      <c r="K56" s="9"/>
      <c r="L56" s="9"/>
      <c r="M56" s="9"/>
      <c r="N56" s="9"/>
      <c r="O56" s="9"/>
    </row>
    <row r="57" spans="1:15" ht="15" customHeight="1" x14ac:dyDescent="0.25">
      <c r="A57" s="10">
        <v>5.6</v>
      </c>
      <c r="B57" s="10">
        <v>92.6</v>
      </c>
      <c r="C57" s="10">
        <v>4.819</v>
      </c>
      <c r="D57" s="10">
        <v>92.504000000000005</v>
      </c>
      <c r="E57" s="10">
        <v>5.609</v>
      </c>
      <c r="F57" s="10">
        <v>92.79</v>
      </c>
      <c r="G57" s="8" t="s">
        <v>41</v>
      </c>
      <c r="H57" s="31"/>
      <c r="I57" s="8" t="str">
        <f t="shared" si="6"/>
        <v>p+~guard</v>
      </c>
      <c r="J57" s="8" t="str">
        <f>I57</f>
        <v>p+~guard</v>
      </c>
      <c r="K57" s="9"/>
      <c r="L57" s="9"/>
      <c r="M57" s="9"/>
      <c r="N57" s="9"/>
      <c r="O57" s="9"/>
    </row>
    <row r="58" spans="1:15" ht="15" customHeight="1" x14ac:dyDescent="0.25">
      <c r="A58" s="10">
        <v>6</v>
      </c>
      <c r="B58" s="10">
        <v>92.6</v>
      </c>
      <c r="C58" s="10">
        <v>5.2190000000000003</v>
      </c>
      <c r="D58" s="10">
        <v>92.504000000000005</v>
      </c>
      <c r="E58" s="10">
        <v>6.0090000000000003</v>
      </c>
      <c r="F58" s="10">
        <v>92.79</v>
      </c>
      <c r="G58" s="8" t="s">
        <v>42</v>
      </c>
      <c r="H58" s="31"/>
      <c r="I58" s="8" t="str">
        <f t="shared" si="6"/>
        <v>n+~guard</v>
      </c>
      <c r="J58" s="8" t="str">
        <f>I58</f>
        <v>n+~guard</v>
      </c>
      <c r="K58" s="9"/>
      <c r="L58" s="9"/>
      <c r="M58" s="9"/>
      <c r="N58" s="9"/>
      <c r="O58" s="9"/>
    </row>
    <row r="59" spans="1:15" ht="15" customHeight="1" x14ac:dyDescent="0.25">
      <c r="A59" s="10">
        <v>15.8</v>
      </c>
      <c r="B59" s="10">
        <v>92.6</v>
      </c>
      <c r="C59" s="10">
        <v>15.010999999999999</v>
      </c>
      <c r="D59" s="10">
        <v>92.504000000000005</v>
      </c>
      <c r="E59" s="10">
        <v>15.8</v>
      </c>
      <c r="F59" s="10">
        <v>92.79</v>
      </c>
      <c r="G59" s="8" t="s">
        <v>43</v>
      </c>
      <c r="H59" s="31"/>
      <c r="I59" s="8" t="str">
        <f t="shared" si="6"/>
        <v>V1</v>
      </c>
      <c r="J59" s="8" t="str">
        <f t="shared" ref="J59:J64" si="7">I59&amp;"_U2"</f>
        <v>V1_U2</v>
      </c>
      <c r="K59" s="9"/>
      <c r="L59" s="9"/>
      <c r="M59" s="9"/>
      <c r="N59" s="9"/>
      <c r="O59" s="9"/>
    </row>
    <row r="60" spans="1:15" ht="15" customHeight="1" x14ac:dyDescent="0.25">
      <c r="A60" s="10">
        <v>16.2</v>
      </c>
      <c r="B60" s="10">
        <v>92.6</v>
      </c>
      <c r="C60" s="10">
        <v>15.411</v>
      </c>
      <c r="D60" s="10">
        <v>92.504000000000005</v>
      </c>
      <c r="E60" s="10">
        <v>16.2</v>
      </c>
      <c r="F60" s="10">
        <v>92.79</v>
      </c>
      <c r="G60" s="8" t="s">
        <v>44</v>
      </c>
      <c r="H60" s="31"/>
      <c r="I60" s="8" t="str">
        <f t="shared" si="6"/>
        <v>V2</v>
      </c>
      <c r="J60" s="8" t="str">
        <f t="shared" si="7"/>
        <v>V2_U2</v>
      </c>
      <c r="K60" s="9"/>
      <c r="L60" s="9"/>
      <c r="M60" s="9"/>
      <c r="N60" s="9"/>
      <c r="O60" s="9"/>
    </row>
    <row r="61" spans="1:15" ht="15" customHeight="1" x14ac:dyDescent="0.25">
      <c r="A61" s="10">
        <v>16.600000000000001</v>
      </c>
      <c r="B61" s="10">
        <v>92.6</v>
      </c>
      <c r="C61" s="10">
        <v>15.81</v>
      </c>
      <c r="D61" s="10">
        <v>92.504000000000005</v>
      </c>
      <c r="E61" s="10">
        <v>16.600000000000001</v>
      </c>
      <c r="F61" s="10">
        <v>92.79</v>
      </c>
      <c r="G61" s="8" t="s">
        <v>45</v>
      </c>
      <c r="H61" s="31"/>
      <c r="I61" s="8" t="str">
        <f t="shared" si="6"/>
        <v>V3</v>
      </c>
      <c r="J61" s="8" t="str">
        <f t="shared" si="7"/>
        <v>V3_U2</v>
      </c>
      <c r="K61" s="9"/>
      <c r="L61" s="9"/>
      <c r="M61" s="9"/>
      <c r="N61" s="9"/>
      <c r="O61" s="9"/>
    </row>
    <row r="62" spans="1:15" ht="15" customHeight="1" x14ac:dyDescent="0.25">
      <c r="A62" s="10">
        <v>30.4</v>
      </c>
      <c r="B62" s="10">
        <v>92.6</v>
      </c>
      <c r="C62" s="10">
        <v>29.744</v>
      </c>
      <c r="D62" s="10">
        <v>92.504000000000005</v>
      </c>
      <c r="E62" s="10">
        <v>30.533999999999999</v>
      </c>
      <c r="F62" s="10">
        <v>92.79</v>
      </c>
      <c r="G62" s="8" t="s">
        <v>43</v>
      </c>
      <c r="H62" s="31"/>
      <c r="I62" s="8" t="str">
        <f t="shared" si="6"/>
        <v>V1</v>
      </c>
      <c r="J62" s="8" t="str">
        <f t="shared" si="7"/>
        <v>V1_U2</v>
      </c>
      <c r="K62" s="9"/>
      <c r="L62" s="9"/>
      <c r="M62" s="9"/>
      <c r="N62" s="9"/>
      <c r="O62" s="9"/>
    </row>
    <row r="63" spans="1:15" ht="15" customHeight="1" x14ac:dyDescent="0.25">
      <c r="A63" s="10">
        <v>30.8</v>
      </c>
      <c r="B63" s="10">
        <v>92.6</v>
      </c>
      <c r="C63" s="10">
        <v>30.143999999999998</v>
      </c>
      <c r="D63" s="10">
        <v>92.504000000000005</v>
      </c>
      <c r="E63" s="10">
        <v>30.933</v>
      </c>
      <c r="F63" s="10">
        <v>92.79</v>
      </c>
      <c r="G63" s="8" t="s">
        <v>44</v>
      </c>
      <c r="H63" s="31"/>
      <c r="I63" s="8" t="str">
        <f t="shared" si="6"/>
        <v>V2</v>
      </c>
      <c r="J63" s="8" t="str">
        <f t="shared" si="7"/>
        <v>V2_U2</v>
      </c>
      <c r="K63" s="9"/>
      <c r="L63" s="9"/>
      <c r="M63" s="9"/>
      <c r="N63" s="9"/>
      <c r="O63" s="9"/>
    </row>
    <row r="64" spans="1:15" ht="15" customHeight="1" x14ac:dyDescent="0.25">
      <c r="A64" s="10">
        <v>31.2</v>
      </c>
      <c r="B64" s="10">
        <v>92.6</v>
      </c>
      <c r="C64" s="10">
        <v>30.544</v>
      </c>
      <c r="D64" s="10">
        <v>92.504000000000005</v>
      </c>
      <c r="E64" s="10">
        <v>31.334</v>
      </c>
      <c r="F64" s="10">
        <v>92.79</v>
      </c>
      <c r="G64" s="8" t="s">
        <v>45</v>
      </c>
      <c r="H64" s="31"/>
      <c r="I64" s="8" t="str">
        <f t="shared" si="6"/>
        <v>V3</v>
      </c>
      <c r="J64" s="8" t="str">
        <f t="shared" si="7"/>
        <v>V3_U2</v>
      </c>
      <c r="K64" s="9"/>
      <c r="L64" s="9"/>
      <c r="M64" s="9"/>
      <c r="N64" s="9"/>
      <c r="O64" s="9"/>
    </row>
    <row r="65" spans="1:15" ht="15" customHeight="1" x14ac:dyDescent="0.25">
      <c r="A65" s="10">
        <v>31.8</v>
      </c>
      <c r="B65" s="10">
        <v>92.6</v>
      </c>
      <c r="C65" s="10">
        <v>30.96</v>
      </c>
      <c r="D65" s="10">
        <v>92.504000000000005</v>
      </c>
      <c r="E65" s="10">
        <v>31.75</v>
      </c>
      <c r="F65" s="10">
        <v>92.79</v>
      </c>
      <c r="G65" s="8" t="s">
        <v>42</v>
      </c>
      <c r="H65" s="34" t="s">
        <v>52</v>
      </c>
      <c r="I65" s="8" t="str">
        <f t="shared" si="6"/>
        <v>n+~guard</v>
      </c>
      <c r="J65" s="8" t="str">
        <f>I65</f>
        <v>n+~guard</v>
      </c>
      <c r="K65" s="9"/>
      <c r="L65" s="9"/>
      <c r="M65" s="9"/>
      <c r="N65" s="9"/>
      <c r="O65" s="9"/>
    </row>
    <row r="66" spans="1:15" ht="15" customHeight="1" x14ac:dyDescent="0.25">
      <c r="A66" s="10">
        <v>32.200000000000003</v>
      </c>
      <c r="B66" s="10">
        <v>92.6</v>
      </c>
      <c r="C66" s="10">
        <v>31.376000000000001</v>
      </c>
      <c r="D66" s="10">
        <v>92.504000000000005</v>
      </c>
      <c r="E66" s="10">
        <v>32.165999999999997</v>
      </c>
      <c r="F66" s="10">
        <v>92.79</v>
      </c>
      <c r="G66" s="8" t="s">
        <v>45</v>
      </c>
      <c r="H66" s="31"/>
      <c r="I66" s="8" t="str">
        <f t="shared" si="6"/>
        <v>V3</v>
      </c>
      <c r="J66" s="8" t="str">
        <f t="shared" ref="J66:J71" si="8">I66&amp;"_U1"</f>
        <v>V3_U1</v>
      </c>
      <c r="K66" s="9"/>
      <c r="L66" s="9"/>
      <c r="M66" s="9"/>
      <c r="N66" s="9"/>
      <c r="O66" s="9"/>
    </row>
    <row r="67" spans="1:15" ht="15" customHeight="1" x14ac:dyDescent="0.25">
      <c r="A67" s="10">
        <v>32.6</v>
      </c>
      <c r="B67" s="10">
        <v>92.6</v>
      </c>
      <c r="C67" s="10">
        <v>31.776</v>
      </c>
      <c r="D67" s="10">
        <v>92.504000000000005</v>
      </c>
      <c r="E67" s="10">
        <v>32.566000000000003</v>
      </c>
      <c r="F67" s="10">
        <v>92.79</v>
      </c>
      <c r="G67" s="8" t="s">
        <v>44</v>
      </c>
      <c r="H67" s="31"/>
      <c r="I67" s="8" t="str">
        <f t="shared" si="6"/>
        <v>V2</v>
      </c>
      <c r="J67" s="8" t="str">
        <f t="shared" si="8"/>
        <v>V2_U1</v>
      </c>
      <c r="K67" s="9"/>
      <c r="L67" s="9"/>
      <c r="M67" s="9"/>
      <c r="N67" s="9"/>
      <c r="O67" s="9"/>
    </row>
    <row r="68" spans="1:15" ht="15" customHeight="1" x14ac:dyDescent="0.25">
      <c r="A68" s="10">
        <v>33</v>
      </c>
      <c r="B68" s="10">
        <v>92.6</v>
      </c>
      <c r="C68" s="10">
        <v>32.176000000000002</v>
      </c>
      <c r="D68" s="10">
        <v>92.504000000000005</v>
      </c>
      <c r="E68" s="10">
        <v>32.965000000000003</v>
      </c>
      <c r="F68" s="10">
        <v>92.79</v>
      </c>
      <c r="G68" s="8" t="s">
        <v>43</v>
      </c>
      <c r="H68" s="31"/>
      <c r="I68" s="8" t="str">
        <f t="shared" si="6"/>
        <v>V1</v>
      </c>
      <c r="J68" s="8" t="str">
        <f t="shared" si="8"/>
        <v>V1_U1</v>
      </c>
      <c r="K68" s="9"/>
      <c r="L68" s="9"/>
      <c r="M68" s="9"/>
      <c r="N68" s="9"/>
      <c r="O68" s="9"/>
    </row>
    <row r="69" spans="1:15" ht="15" customHeight="1" x14ac:dyDescent="0.25">
      <c r="A69" s="10">
        <v>46.8</v>
      </c>
      <c r="B69" s="10">
        <v>92.6</v>
      </c>
      <c r="C69" s="10">
        <v>46.109000000000002</v>
      </c>
      <c r="D69" s="10">
        <v>92.504000000000005</v>
      </c>
      <c r="E69" s="10">
        <v>46.899000000000001</v>
      </c>
      <c r="F69" s="10">
        <v>92.79</v>
      </c>
      <c r="G69" s="8" t="s">
        <v>45</v>
      </c>
      <c r="H69" s="31"/>
      <c r="I69" s="8" t="str">
        <f t="shared" si="6"/>
        <v>V3</v>
      </c>
      <c r="J69" s="8" t="str">
        <f t="shared" si="8"/>
        <v>V3_U1</v>
      </c>
      <c r="K69" s="9"/>
      <c r="L69" s="9"/>
      <c r="M69" s="9"/>
      <c r="N69" s="9"/>
      <c r="O69" s="9"/>
    </row>
    <row r="70" spans="1:15" ht="15" customHeight="1" x14ac:dyDescent="0.25">
      <c r="A70" s="10">
        <v>47.2</v>
      </c>
      <c r="B70" s="10">
        <v>92.6</v>
      </c>
      <c r="C70" s="10">
        <v>46.51</v>
      </c>
      <c r="D70" s="10">
        <v>92.504000000000005</v>
      </c>
      <c r="E70" s="10">
        <v>47.298999999999999</v>
      </c>
      <c r="F70" s="10">
        <v>92.79</v>
      </c>
      <c r="G70" s="8" t="s">
        <v>44</v>
      </c>
      <c r="H70" s="31"/>
      <c r="I70" s="8" t="str">
        <f t="shared" si="6"/>
        <v>V2</v>
      </c>
      <c r="J70" s="8" t="str">
        <f t="shared" si="8"/>
        <v>V2_U1</v>
      </c>
      <c r="K70" s="9"/>
      <c r="L70" s="9"/>
      <c r="M70" s="9"/>
      <c r="N70" s="9"/>
      <c r="O70" s="9"/>
    </row>
    <row r="71" spans="1:15" ht="15" customHeight="1" x14ac:dyDescent="0.25">
      <c r="A71" s="10">
        <v>47.6</v>
      </c>
      <c r="B71" s="10">
        <v>92.6</v>
      </c>
      <c r="C71" s="10">
        <v>46.91</v>
      </c>
      <c r="D71" s="10">
        <v>92.504000000000005</v>
      </c>
      <c r="E71" s="10">
        <v>47.698999999999998</v>
      </c>
      <c r="F71" s="10">
        <v>92.79</v>
      </c>
      <c r="G71" s="8" t="s">
        <v>43</v>
      </c>
      <c r="H71" s="31"/>
      <c r="I71" s="8" t="str">
        <f t="shared" si="6"/>
        <v>V1</v>
      </c>
      <c r="J71" s="8" t="str">
        <f t="shared" si="8"/>
        <v>V1_U1</v>
      </c>
      <c r="K71" s="9"/>
      <c r="L71" s="9"/>
      <c r="M71" s="9"/>
      <c r="N71" s="9"/>
      <c r="O71" s="9"/>
    </row>
    <row r="72" spans="1:15" ht="15" customHeight="1" x14ac:dyDescent="0.25">
      <c r="A72" s="10">
        <v>58.2</v>
      </c>
      <c r="B72" s="10">
        <v>92.6</v>
      </c>
      <c r="C72" s="10">
        <v>57.500999999999998</v>
      </c>
      <c r="D72" s="10">
        <v>92.504000000000005</v>
      </c>
      <c r="E72" s="10">
        <v>58.29</v>
      </c>
      <c r="F72" s="10">
        <v>92.79</v>
      </c>
      <c r="G72" s="8" t="s">
        <v>42</v>
      </c>
      <c r="H72" s="31"/>
      <c r="I72" s="8" t="str">
        <f t="shared" si="6"/>
        <v>n+~guard</v>
      </c>
      <c r="J72" s="8" t="str">
        <f>I72</f>
        <v>n+~guard</v>
      </c>
      <c r="K72" s="9"/>
      <c r="L72" s="9"/>
      <c r="M72" s="9"/>
      <c r="N72" s="9"/>
      <c r="O72" s="9"/>
    </row>
    <row r="73" spans="1:15" ht="15" customHeight="1" x14ac:dyDescent="0.25">
      <c r="A73" s="10">
        <v>58.6</v>
      </c>
      <c r="B73" s="10">
        <v>92.6</v>
      </c>
      <c r="C73" s="10">
        <v>57.901000000000003</v>
      </c>
      <c r="D73" s="10">
        <v>92.504000000000005</v>
      </c>
      <c r="E73" s="10">
        <v>58.69</v>
      </c>
      <c r="F73" s="10">
        <v>92.79</v>
      </c>
      <c r="G73" s="8" t="s">
        <v>41</v>
      </c>
      <c r="H73" s="31"/>
      <c r="I73" s="8" t="str">
        <f t="shared" si="6"/>
        <v>p+~guard</v>
      </c>
      <c r="J73" s="8" t="str">
        <f>I73</f>
        <v>p+~guard</v>
      </c>
      <c r="K73" s="9"/>
      <c r="L73" s="9"/>
      <c r="M73" s="9"/>
      <c r="N73" s="9"/>
      <c r="O73" s="9"/>
    </row>
    <row r="74" spans="1:15" ht="15" customHeight="1" x14ac:dyDescent="0.25">
      <c r="A74" s="10">
        <v>59</v>
      </c>
      <c r="B74" s="10">
        <v>92.6</v>
      </c>
      <c r="C74" s="10">
        <v>58.301000000000002</v>
      </c>
      <c r="D74" s="10">
        <v>92.504000000000005</v>
      </c>
      <c r="E74" s="10">
        <v>59.09</v>
      </c>
      <c r="F74" s="10">
        <v>92.79</v>
      </c>
      <c r="G74" s="8" t="s">
        <v>40</v>
      </c>
      <c r="H74" s="31"/>
      <c r="I74" s="8" t="str">
        <f t="shared" si="6"/>
        <v>TG</v>
      </c>
      <c r="J74" s="8" t="str">
        <f t="shared" ref="J74:J83" si="9">I74&amp;"_U1"</f>
        <v>TG_U1</v>
      </c>
      <c r="K74" s="9"/>
      <c r="L74" s="9"/>
      <c r="M74" s="9"/>
      <c r="N74" s="9"/>
      <c r="O74" s="9"/>
    </row>
    <row r="75" spans="1:15" ht="15" customHeight="1" x14ac:dyDescent="0.25">
      <c r="A75" s="10">
        <v>59.4</v>
      </c>
      <c r="B75" s="10">
        <v>92.6</v>
      </c>
      <c r="C75" s="10">
        <v>58.701000000000001</v>
      </c>
      <c r="D75" s="10">
        <v>92.504000000000005</v>
      </c>
      <c r="E75" s="10">
        <v>59.49</v>
      </c>
      <c r="F75" s="10">
        <v>92.79</v>
      </c>
      <c r="G75" s="8" t="s">
        <v>36</v>
      </c>
      <c r="H75" s="31"/>
      <c r="I75" s="8" t="str">
        <f t="shared" si="6"/>
        <v>VDD</v>
      </c>
      <c r="J75" s="8" t="str">
        <f t="shared" si="9"/>
        <v>VDD_U1</v>
      </c>
      <c r="K75" s="9"/>
      <c r="L75" s="9"/>
      <c r="M75" s="9"/>
      <c r="N75" s="9"/>
      <c r="O75" s="9"/>
    </row>
    <row r="76" spans="1:15" ht="15" customHeight="1" x14ac:dyDescent="0.25">
      <c r="A76" s="10">
        <v>59.8</v>
      </c>
      <c r="B76" s="10">
        <v>92.6</v>
      </c>
      <c r="C76" s="10">
        <v>59.100999999999999</v>
      </c>
      <c r="D76" s="10">
        <v>92.504000000000005</v>
      </c>
      <c r="E76" s="10">
        <v>59.89</v>
      </c>
      <c r="F76" s="10">
        <v>92.79</v>
      </c>
      <c r="G76" s="8" t="s">
        <v>39</v>
      </c>
      <c r="H76" s="31"/>
      <c r="I76" s="8" t="str">
        <f t="shared" si="6"/>
        <v>Video</v>
      </c>
      <c r="J76" s="8" t="str">
        <f t="shared" si="9"/>
        <v>Video_U1</v>
      </c>
      <c r="K76" s="9"/>
      <c r="L76" s="9"/>
      <c r="M76" s="9"/>
      <c r="N76" s="9"/>
      <c r="O76" s="9"/>
    </row>
    <row r="77" spans="1:15" ht="15" customHeight="1" x14ac:dyDescent="0.25">
      <c r="A77" s="10">
        <v>60.2</v>
      </c>
      <c r="B77" s="10">
        <v>92.6</v>
      </c>
      <c r="C77" s="10">
        <v>59.500999999999998</v>
      </c>
      <c r="D77" s="10">
        <v>92.504000000000005</v>
      </c>
      <c r="E77" s="10">
        <v>60.29</v>
      </c>
      <c r="F77" s="10">
        <v>92.79</v>
      </c>
      <c r="G77" s="8" t="s">
        <v>37</v>
      </c>
      <c r="H77" s="31"/>
      <c r="I77" s="8" t="str">
        <f t="shared" si="6"/>
        <v>RD</v>
      </c>
      <c r="J77" s="8" t="str">
        <f t="shared" si="9"/>
        <v>RD_U1</v>
      </c>
      <c r="K77" s="9"/>
      <c r="L77" s="9"/>
      <c r="M77" s="9"/>
      <c r="N77" s="9"/>
      <c r="O77" s="9"/>
    </row>
    <row r="78" spans="1:15" ht="15" customHeight="1" x14ac:dyDescent="0.25">
      <c r="A78" s="10">
        <v>60.6</v>
      </c>
      <c r="B78" s="10">
        <v>92.6</v>
      </c>
      <c r="C78" s="10">
        <v>59.901000000000003</v>
      </c>
      <c r="D78" s="10">
        <v>92.504000000000005</v>
      </c>
      <c r="E78" s="10">
        <v>60.69</v>
      </c>
      <c r="F78" s="10">
        <v>92.79</v>
      </c>
      <c r="G78" s="8" t="s">
        <v>38</v>
      </c>
      <c r="H78" s="31"/>
      <c r="I78" s="8" t="str">
        <f t="shared" si="6"/>
        <v>RG</v>
      </c>
      <c r="J78" s="8" t="str">
        <f t="shared" si="9"/>
        <v>RG_U1</v>
      </c>
      <c r="K78" s="9"/>
      <c r="L78" s="9"/>
      <c r="M78" s="9"/>
      <c r="N78" s="9"/>
      <c r="O78" s="9"/>
    </row>
    <row r="79" spans="1:15" ht="15" customHeight="1" x14ac:dyDescent="0.25">
      <c r="A79" s="10">
        <v>61</v>
      </c>
      <c r="B79" s="10">
        <v>92.6</v>
      </c>
      <c r="C79" s="10">
        <v>60.301000000000002</v>
      </c>
      <c r="D79" s="10">
        <v>92.504000000000005</v>
      </c>
      <c r="E79" s="10">
        <v>61.09</v>
      </c>
      <c r="F79" s="10">
        <v>92.79</v>
      </c>
      <c r="G79" s="8" t="s">
        <v>33</v>
      </c>
      <c r="H79" s="31"/>
      <c r="I79" s="8" t="str">
        <f t="shared" si="6"/>
        <v>OG</v>
      </c>
      <c r="J79" s="8" t="str">
        <f t="shared" si="9"/>
        <v>OG_U1</v>
      </c>
      <c r="K79" s="9"/>
      <c r="L79" s="9"/>
      <c r="M79" s="9"/>
      <c r="N79" s="9"/>
      <c r="O79" s="9"/>
    </row>
    <row r="80" spans="1:15" ht="15" customHeight="1" x14ac:dyDescent="0.25">
      <c r="A80" s="10">
        <v>61.4</v>
      </c>
      <c r="B80" s="10">
        <v>92.6</v>
      </c>
      <c r="C80" s="10">
        <v>60.701000000000001</v>
      </c>
      <c r="D80" s="10">
        <v>92.504000000000005</v>
      </c>
      <c r="E80" s="10">
        <v>61.49</v>
      </c>
      <c r="F80" s="10">
        <v>92.79</v>
      </c>
      <c r="G80" s="8" t="s">
        <v>32</v>
      </c>
      <c r="H80" s="31"/>
      <c r="I80" s="8" t="str">
        <f t="shared" si="6"/>
        <v>SW</v>
      </c>
      <c r="J80" s="8" t="str">
        <f t="shared" si="9"/>
        <v>SW_U1</v>
      </c>
      <c r="K80" s="9"/>
      <c r="L80" s="9"/>
      <c r="M80" s="9"/>
      <c r="N80" s="9"/>
      <c r="O80" s="9"/>
    </row>
    <row r="81" spans="1:15" ht="15" customHeight="1" x14ac:dyDescent="0.25">
      <c r="A81" s="10">
        <v>61.8</v>
      </c>
      <c r="B81" s="10">
        <v>92.6</v>
      </c>
      <c r="C81" s="10">
        <v>61.100999999999999</v>
      </c>
      <c r="D81" s="10">
        <v>92.504000000000005</v>
      </c>
      <c r="E81" s="10">
        <v>61.89</v>
      </c>
      <c r="F81" s="10">
        <v>92.79</v>
      </c>
      <c r="G81" s="8" t="s">
        <v>30</v>
      </c>
      <c r="H81" s="31"/>
      <c r="I81" s="8" t="str">
        <f t="shared" si="6"/>
        <v>H3</v>
      </c>
      <c r="J81" s="8" t="str">
        <f t="shared" si="9"/>
        <v>H3_U1</v>
      </c>
      <c r="K81" s="9"/>
      <c r="L81" s="9"/>
      <c r="M81" s="9"/>
      <c r="N81" s="9"/>
      <c r="O81" s="9"/>
    </row>
    <row r="82" spans="1:15" ht="15" customHeight="1" x14ac:dyDescent="0.25">
      <c r="A82" s="10">
        <v>62.2</v>
      </c>
      <c r="B82" s="10">
        <v>92.6</v>
      </c>
      <c r="C82" s="10">
        <v>61.500999999999998</v>
      </c>
      <c r="D82" s="10">
        <v>92.504000000000005</v>
      </c>
      <c r="E82" s="10">
        <v>62.29</v>
      </c>
      <c r="F82" s="10">
        <v>92.79</v>
      </c>
      <c r="G82" s="8" t="s">
        <v>29</v>
      </c>
      <c r="H82" s="31"/>
      <c r="I82" s="8" t="str">
        <f t="shared" si="6"/>
        <v>H2</v>
      </c>
      <c r="J82" s="8" t="str">
        <f t="shared" si="9"/>
        <v>H2_U1</v>
      </c>
      <c r="K82" s="9"/>
      <c r="L82" s="9"/>
      <c r="M82" s="9"/>
      <c r="N82" s="9"/>
      <c r="O82" s="9"/>
    </row>
    <row r="83" spans="1:15" ht="15" customHeight="1" x14ac:dyDescent="0.25">
      <c r="A83" s="10">
        <v>62.6</v>
      </c>
      <c r="B83" s="10">
        <v>92.6</v>
      </c>
      <c r="C83" s="10">
        <v>61.901000000000003</v>
      </c>
      <c r="D83" s="10">
        <v>92.504000000000005</v>
      </c>
      <c r="E83" s="10">
        <v>62.69</v>
      </c>
      <c r="F83" s="10">
        <v>92.79</v>
      </c>
      <c r="G83" s="8" t="s">
        <v>27</v>
      </c>
      <c r="H83" s="31"/>
      <c r="I83" s="8" t="str">
        <f t="shared" si="6"/>
        <v>H1</v>
      </c>
      <c r="J83" s="8" t="str">
        <f t="shared" si="9"/>
        <v>H1_U1</v>
      </c>
      <c r="K83" s="9"/>
      <c r="L83" s="9"/>
      <c r="M83" s="9"/>
      <c r="N83" s="9"/>
      <c r="O83" s="9"/>
    </row>
    <row r="84" spans="1:15" ht="15" customHeight="1" x14ac:dyDescent="0.25">
      <c r="A84" s="10">
        <v>63.4</v>
      </c>
      <c r="B84" s="10">
        <v>92.6</v>
      </c>
      <c r="C84" s="10">
        <v>62.709000000000003</v>
      </c>
      <c r="D84" s="10">
        <v>92.442999999999998</v>
      </c>
      <c r="E84" s="10">
        <v>63.499000000000002</v>
      </c>
      <c r="F84" s="10">
        <v>92.728999999999999</v>
      </c>
      <c r="G84" s="8" t="s">
        <v>25</v>
      </c>
      <c r="H84" s="31"/>
      <c r="I84" s="8" t="str">
        <f t="shared" si="6"/>
        <v>VSUB</v>
      </c>
      <c r="J84" s="8" t="str">
        <f>I84</f>
        <v>VSUB</v>
      </c>
      <c r="K84" s="9"/>
      <c r="L84" s="9"/>
      <c r="M84" s="9"/>
      <c r="N84" s="9"/>
      <c r="O84" s="9"/>
    </row>
  </sheetData>
  <mergeCells count="4">
    <mergeCell ref="H3:H24"/>
    <mergeCell ref="H25:H43"/>
    <mergeCell ref="H44:H64"/>
    <mergeCell ref="H65:H84"/>
  </mergeCells>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R47"/>
  <sheetViews>
    <sheetView showGridLines="0" tabSelected="1" topLeftCell="A14" workbookViewId="0">
      <selection activeCell="O6" sqref="O6"/>
    </sheetView>
  </sheetViews>
  <sheetFormatPr defaultColWidth="8.85546875" defaultRowHeight="15" customHeight="1" x14ac:dyDescent="0.25"/>
  <cols>
    <col min="1" max="1" width="8.85546875" style="5" customWidth="1"/>
    <col min="2" max="2" width="14.7109375" style="22" customWidth="1"/>
    <col min="3" max="3" width="17.28515625" style="26" customWidth="1"/>
    <col min="4" max="4" width="19" style="26" customWidth="1"/>
    <col min="5" max="5" width="22.85546875" style="26" customWidth="1"/>
    <col min="6" max="6" width="21.140625" style="27" customWidth="1"/>
    <col min="7" max="7" width="8.85546875" style="27" customWidth="1"/>
    <col min="8" max="8" width="14.7109375" style="21" customWidth="1"/>
    <col min="9" max="10" width="14.7109375" style="5" customWidth="1"/>
    <col min="11" max="11" width="22.85546875" style="5" customWidth="1"/>
    <col min="12" max="252" width="8.85546875" style="5" customWidth="1"/>
  </cols>
  <sheetData>
    <row r="3" spans="1:11" ht="15" customHeight="1" x14ac:dyDescent="0.25">
      <c r="A3" s="27" t="s">
        <v>154</v>
      </c>
    </row>
    <row r="5" spans="1:11" ht="15" customHeight="1" x14ac:dyDescent="0.25">
      <c r="A5" s="7"/>
      <c r="B5" s="20" t="s">
        <v>150</v>
      </c>
      <c r="C5" s="23" t="s">
        <v>153</v>
      </c>
      <c r="D5" s="23" t="s">
        <v>151</v>
      </c>
      <c r="E5" s="24" t="s">
        <v>152</v>
      </c>
      <c r="F5" s="41" t="s">
        <v>155</v>
      </c>
      <c r="G5" s="42"/>
      <c r="H5" s="18"/>
      <c r="I5" s="6"/>
      <c r="J5" s="6"/>
      <c r="K5" s="7"/>
    </row>
    <row r="6" spans="1:11" ht="15" customHeight="1" x14ac:dyDescent="0.25">
      <c r="A6" s="7"/>
      <c r="B6" s="19"/>
      <c r="C6" s="24"/>
      <c r="D6" s="24"/>
      <c r="E6" s="24"/>
      <c r="F6" s="23"/>
      <c r="G6" s="23"/>
      <c r="H6" s="19"/>
      <c r="I6" s="9"/>
      <c r="J6" s="9"/>
      <c r="K6" s="9"/>
    </row>
    <row r="7" spans="1:11" ht="15" customHeight="1" x14ac:dyDescent="0.25">
      <c r="A7" s="35"/>
      <c r="B7" s="20" t="s">
        <v>53</v>
      </c>
      <c r="C7" s="20" t="s">
        <v>25</v>
      </c>
      <c r="D7" s="20" t="s">
        <v>25</v>
      </c>
      <c r="E7" s="25">
        <v>0</v>
      </c>
      <c r="F7" s="43">
        <v>1</v>
      </c>
      <c r="G7" s="43">
        <v>0</v>
      </c>
      <c r="H7" s="20"/>
      <c r="I7" s="20"/>
      <c r="J7" s="20"/>
      <c r="K7" s="10"/>
    </row>
    <row r="8" spans="1:11" ht="15" customHeight="1" x14ac:dyDescent="0.25">
      <c r="A8" s="36"/>
      <c r="B8" s="20" t="s">
        <v>54</v>
      </c>
      <c r="C8" s="20" t="s">
        <v>94</v>
      </c>
      <c r="D8" s="20" t="s">
        <v>97</v>
      </c>
      <c r="E8" s="25">
        <v>0.8</v>
      </c>
      <c r="F8" s="43">
        <v>2</v>
      </c>
      <c r="G8" s="43">
        <v>0.8</v>
      </c>
      <c r="H8" s="20"/>
      <c r="I8" s="20"/>
      <c r="J8" s="20"/>
      <c r="K8" s="10"/>
    </row>
    <row r="9" spans="1:11" ht="15" customHeight="1" x14ac:dyDescent="0.25">
      <c r="A9" s="36"/>
      <c r="B9" s="20" t="s">
        <v>55</v>
      </c>
      <c r="C9" s="20" t="s">
        <v>95</v>
      </c>
      <c r="D9" s="20" t="s">
        <v>98</v>
      </c>
      <c r="E9" s="25">
        <v>1.2</v>
      </c>
      <c r="F9" s="43">
        <v>3</v>
      </c>
      <c r="G9" s="43">
        <v>1.2</v>
      </c>
      <c r="H9" s="20"/>
      <c r="I9" s="20"/>
      <c r="J9" s="20"/>
      <c r="K9" s="10"/>
    </row>
    <row r="10" spans="1:11" ht="15" customHeight="1" x14ac:dyDescent="0.25">
      <c r="A10" s="36"/>
      <c r="B10" s="20" t="s">
        <v>56</v>
      </c>
      <c r="C10" s="20" t="s">
        <v>96</v>
      </c>
      <c r="D10" s="20" t="s">
        <v>99</v>
      </c>
      <c r="E10" s="25">
        <v>1.6</v>
      </c>
      <c r="F10" s="43">
        <v>4</v>
      </c>
      <c r="G10" s="43">
        <v>1.6</v>
      </c>
      <c r="H10" s="20"/>
      <c r="I10" s="20"/>
      <c r="J10" s="20"/>
      <c r="K10" s="10"/>
    </row>
    <row r="11" spans="1:11" ht="15" customHeight="1" x14ac:dyDescent="0.25">
      <c r="A11" s="36"/>
      <c r="B11" s="20" t="s">
        <v>57</v>
      </c>
      <c r="C11" s="20" t="s">
        <v>100</v>
      </c>
      <c r="D11" s="20" t="s">
        <v>125</v>
      </c>
      <c r="E11" s="25">
        <v>2</v>
      </c>
      <c r="F11" s="43">
        <v>5</v>
      </c>
      <c r="G11" s="43">
        <v>2</v>
      </c>
      <c r="H11" s="20"/>
      <c r="I11" s="20"/>
      <c r="J11" s="20"/>
      <c r="K11" s="10"/>
    </row>
    <row r="12" spans="1:11" ht="15" customHeight="1" x14ac:dyDescent="0.25">
      <c r="A12" s="36"/>
      <c r="B12" s="20" t="s">
        <v>58</v>
      </c>
      <c r="C12" s="20" t="s">
        <v>101</v>
      </c>
      <c r="D12" s="20" t="s">
        <v>126</v>
      </c>
      <c r="E12" s="25">
        <v>2.4</v>
      </c>
      <c r="F12" s="43">
        <v>6</v>
      </c>
      <c r="G12" s="43">
        <v>2.4</v>
      </c>
      <c r="H12" s="20"/>
      <c r="I12" s="20"/>
      <c r="J12" s="20"/>
      <c r="K12" s="10"/>
    </row>
    <row r="13" spans="1:11" ht="15" customHeight="1" x14ac:dyDescent="0.25">
      <c r="A13" s="36"/>
      <c r="B13" s="20" t="s">
        <v>59</v>
      </c>
      <c r="C13" s="20" t="s">
        <v>102</v>
      </c>
      <c r="D13" s="20" t="s">
        <v>127</v>
      </c>
      <c r="E13" s="25">
        <v>2.8</v>
      </c>
      <c r="F13" s="43">
        <v>7</v>
      </c>
      <c r="G13" s="43">
        <v>2.8</v>
      </c>
      <c r="H13" s="20"/>
      <c r="I13" s="20"/>
      <c r="J13" s="20"/>
      <c r="K13" s="10"/>
    </row>
    <row r="14" spans="1:11" ht="15" customHeight="1" x14ac:dyDescent="0.25">
      <c r="A14" s="36"/>
      <c r="B14" s="20" t="s">
        <v>60</v>
      </c>
      <c r="C14" s="20" t="s">
        <v>103</v>
      </c>
      <c r="D14" s="20" t="s">
        <v>128</v>
      </c>
      <c r="E14" s="25">
        <v>3.2</v>
      </c>
      <c r="F14" s="43">
        <v>8</v>
      </c>
      <c r="G14" s="43">
        <v>3.2</v>
      </c>
      <c r="H14" s="20"/>
      <c r="I14" s="20"/>
      <c r="J14" s="20"/>
      <c r="K14" s="10"/>
    </row>
    <row r="15" spans="1:11" ht="15" customHeight="1" x14ac:dyDescent="0.25">
      <c r="A15" s="36"/>
      <c r="B15" s="20" t="s">
        <v>61</v>
      </c>
      <c r="C15" s="20" t="s">
        <v>104</v>
      </c>
      <c r="D15" s="20" t="s">
        <v>129</v>
      </c>
      <c r="E15" s="25">
        <v>3.6</v>
      </c>
      <c r="F15" s="43">
        <v>9</v>
      </c>
      <c r="G15" s="43">
        <v>3.6</v>
      </c>
      <c r="H15" s="20"/>
      <c r="I15" s="20"/>
      <c r="J15" s="20"/>
      <c r="K15" s="10"/>
    </row>
    <row r="16" spans="1:11" ht="15" customHeight="1" x14ac:dyDescent="0.25">
      <c r="A16" s="36"/>
      <c r="B16" s="20" t="s">
        <v>62</v>
      </c>
      <c r="C16" s="20" t="s">
        <v>105</v>
      </c>
      <c r="D16" s="20" t="s">
        <v>130</v>
      </c>
      <c r="E16" s="25">
        <v>4</v>
      </c>
      <c r="F16" s="43">
        <v>10</v>
      </c>
      <c r="G16" s="43">
        <v>4</v>
      </c>
      <c r="H16" s="20"/>
      <c r="I16" s="20"/>
      <c r="J16" s="20"/>
      <c r="K16" s="10"/>
    </row>
    <row r="17" spans="1:11" ht="15" customHeight="1" x14ac:dyDescent="0.25">
      <c r="A17" s="36"/>
      <c r="B17" s="20" t="s">
        <v>63</v>
      </c>
      <c r="C17" s="20" t="s">
        <v>106</v>
      </c>
      <c r="D17" s="20" t="s">
        <v>131</v>
      </c>
      <c r="E17" s="25">
        <v>4.4000000000000004</v>
      </c>
      <c r="F17" s="43">
        <v>11</v>
      </c>
      <c r="G17" s="43">
        <v>4.4000000000000004</v>
      </c>
      <c r="H17" s="20"/>
      <c r="I17" s="20"/>
      <c r="J17" s="20"/>
      <c r="K17" s="10"/>
    </row>
    <row r="18" spans="1:11" ht="15" customHeight="1" x14ac:dyDescent="0.25">
      <c r="A18" s="36"/>
      <c r="B18" s="20" t="s">
        <v>64</v>
      </c>
      <c r="C18" s="20" t="s">
        <v>107</v>
      </c>
      <c r="D18" s="20" t="s">
        <v>132</v>
      </c>
      <c r="E18" s="25">
        <v>4.8</v>
      </c>
      <c r="F18" s="43">
        <v>12</v>
      </c>
      <c r="G18" s="43">
        <v>4.8</v>
      </c>
      <c r="H18" s="20"/>
      <c r="I18" s="20"/>
      <c r="J18" s="20"/>
      <c r="K18" s="10"/>
    </row>
    <row r="19" spans="1:11" ht="15" customHeight="1" x14ac:dyDescent="0.25">
      <c r="A19" s="36"/>
      <c r="B19" s="20" t="s">
        <v>65</v>
      </c>
      <c r="C19" s="20" t="s">
        <v>108</v>
      </c>
      <c r="D19" s="20" t="s">
        <v>133</v>
      </c>
      <c r="E19" s="25">
        <v>5.2</v>
      </c>
      <c r="F19" s="43">
        <v>13</v>
      </c>
      <c r="G19" s="43">
        <v>5.2</v>
      </c>
      <c r="H19" s="20"/>
      <c r="I19" s="20"/>
      <c r="J19" s="20"/>
      <c r="K19" s="10"/>
    </row>
    <row r="20" spans="1:11" ht="15" customHeight="1" x14ac:dyDescent="0.25">
      <c r="A20" s="36"/>
      <c r="B20" s="20" t="s">
        <v>66</v>
      </c>
      <c r="C20" s="20" t="s">
        <v>41</v>
      </c>
      <c r="D20" s="20" t="s">
        <v>41</v>
      </c>
      <c r="E20" s="25">
        <v>5.6</v>
      </c>
      <c r="F20" s="43">
        <v>14</v>
      </c>
      <c r="G20" s="43">
        <v>5.6</v>
      </c>
      <c r="H20" s="20"/>
      <c r="I20" s="20"/>
      <c r="J20" s="20"/>
      <c r="K20" s="10"/>
    </row>
    <row r="21" spans="1:11" ht="15" customHeight="1" x14ac:dyDescent="0.25">
      <c r="A21" s="36"/>
      <c r="B21" s="20" t="s">
        <v>67</v>
      </c>
      <c r="C21" s="20" t="s">
        <v>42</v>
      </c>
      <c r="D21" s="20" t="s">
        <v>42</v>
      </c>
      <c r="E21" s="25">
        <v>6</v>
      </c>
      <c r="F21" s="43">
        <v>15</v>
      </c>
      <c r="G21" s="43">
        <v>6</v>
      </c>
      <c r="H21" s="20"/>
      <c r="I21" s="20"/>
      <c r="J21" s="20"/>
      <c r="K21" s="10"/>
    </row>
    <row r="22" spans="1:11" ht="15" customHeight="1" x14ac:dyDescent="0.25">
      <c r="A22" s="36"/>
      <c r="B22" s="20" t="s">
        <v>68</v>
      </c>
      <c r="C22" s="20" t="s">
        <v>109</v>
      </c>
      <c r="D22" s="20" t="s">
        <v>134</v>
      </c>
      <c r="E22" s="25">
        <v>15.8</v>
      </c>
      <c r="F22" s="43">
        <v>16</v>
      </c>
      <c r="G22" s="43">
        <v>15.8</v>
      </c>
      <c r="H22" s="20"/>
      <c r="I22" s="20"/>
      <c r="J22" s="20"/>
      <c r="K22" s="10"/>
    </row>
    <row r="23" spans="1:11" ht="15" customHeight="1" x14ac:dyDescent="0.25">
      <c r="A23" s="36"/>
      <c r="B23" s="20" t="s">
        <v>69</v>
      </c>
      <c r="C23" s="20" t="s">
        <v>110</v>
      </c>
      <c r="D23" s="20" t="s">
        <v>135</v>
      </c>
      <c r="E23" s="25">
        <v>16.2</v>
      </c>
      <c r="F23" s="43">
        <v>17</v>
      </c>
      <c r="G23" s="43">
        <v>16.2</v>
      </c>
      <c r="H23" s="20"/>
      <c r="I23" s="20"/>
      <c r="J23" s="20"/>
      <c r="K23" s="10"/>
    </row>
    <row r="24" spans="1:11" ht="15" customHeight="1" x14ac:dyDescent="0.25">
      <c r="A24" s="36"/>
      <c r="B24" s="20" t="s">
        <v>70</v>
      </c>
      <c r="C24" s="20" t="s">
        <v>111</v>
      </c>
      <c r="D24" s="20" t="s">
        <v>136</v>
      </c>
      <c r="E24" s="25">
        <v>16.600000000000001</v>
      </c>
      <c r="F24" s="43">
        <v>18</v>
      </c>
      <c r="G24" s="43">
        <v>16.600000000000001</v>
      </c>
      <c r="H24" s="20"/>
      <c r="I24" s="20"/>
      <c r="J24" s="20"/>
      <c r="K24" s="10"/>
    </row>
    <row r="25" spans="1:11" ht="15" customHeight="1" x14ac:dyDescent="0.25">
      <c r="A25" s="36"/>
      <c r="B25" s="20" t="s">
        <v>71</v>
      </c>
      <c r="C25" s="20" t="s">
        <v>109</v>
      </c>
      <c r="D25" s="20" t="s">
        <v>134</v>
      </c>
      <c r="E25" s="25">
        <v>30.4</v>
      </c>
      <c r="F25" s="43">
        <v>19</v>
      </c>
      <c r="G25" s="43">
        <v>30.4</v>
      </c>
      <c r="H25" s="20"/>
      <c r="I25" s="20"/>
      <c r="J25" s="20"/>
      <c r="K25" s="10"/>
    </row>
    <row r="26" spans="1:11" ht="15" customHeight="1" x14ac:dyDescent="0.25">
      <c r="A26" s="36"/>
      <c r="B26" s="20" t="s">
        <v>72</v>
      </c>
      <c r="C26" s="20" t="s">
        <v>110</v>
      </c>
      <c r="D26" s="20" t="s">
        <v>135</v>
      </c>
      <c r="E26" s="25">
        <v>30.8</v>
      </c>
      <c r="F26" s="43">
        <v>20</v>
      </c>
      <c r="G26" s="43">
        <v>30.8</v>
      </c>
      <c r="H26" s="20"/>
      <c r="I26" s="20"/>
      <c r="J26" s="20"/>
      <c r="K26" s="10"/>
    </row>
    <row r="27" spans="1:11" ht="15" customHeight="1" x14ac:dyDescent="0.25">
      <c r="A27" s="36"/>
      <c r="B27" s="20" t="s">
        <v>73</v>
      </c>
      <c r="C27" s="20" t="s">
        <v>111</v>
      </c>
      <c r="D27" s="20" t="s">
        <v>136</v>
      </c>
      <c r="E27" s="25">
        <v>31.2</v>
      </c>
      <c r="F27" s="43">
        <v>21</v>
      </c>
      <c r="G27" s="43">
        <v>31.2</v>
      </c>
      <c r="H27" s="20"/>
      <c r="I27" s="20"/>
      <c r="J27" s="20"/>
      <c r="K27" s="10"/>
    </row>
    <row r="28" spans="1:11" ht="15" customHeight="1" x14ac:dyDescent="0.25">
      <c r="A28" s="37"/>
      <c r="B28" s="20" t="s">
        <v>74</v>
      </c>
      <c r="C28" s="20" t="s">
        <v>42</v>
      </c>
      <c r="D28" s="20" t="s">
        <v>42</v>
      </c>
      <c r="E28" s="25">
        <v>31.8</v>
      </c>
      <c r="F28" s="43">
        <v>22</v>
      </c>
      <c r="G28" s="43">
        <v>31.8</v>
      </c>
      <c r="H28" s="20"/>
      <c r="I28" s="20"/>
      <c r="J28" s="20"/>
      <c r="K28" s="10"/>
    </row>
    <row r="29" spans="1:11" ht="15" customHeight="1" x14ac:dyDescent="0.25">
      <c r="A29" s="38"/>
      <c r="B29" s="20" t="s">
        <v>75</v>
      </c>
      <c r="C29" s="20" t="s">
        <v>112</v>
      </c>
      <c r="D29" s="20" t="s">
        <v>137</v>
      </c>
      <c r="E29" s="25">
        <v>32.200000000000003</v>
      </c>
      <c r="F29" s="43">
        <v>23</v>
      </c>
      <c r="G29" s="43">
        <v>32.200000000000003</v>
      </c>
      <c r="H29" s="20"/>
      <c r="I29" s="20"/>
      <c r="J29" s="20"/>
      <c r="K29" s="10"/>
    </row>
    <row r="30" spans="1:11" ht="15" customHeight="1" x14ac:dyDescent="0.25">
      <c r="A30" s="39"/>
      <c r="B30" s="20" t="s">
        <v>76</v>
      </c>
      <c r="C30" s="20" t="s">
        <v>113</v>
      </c>
      <c r="D30" s="20" t="s">
        <v>138</v>
      </c>
      <c r="E30" s="25">
        <v>32.6</v>
      </c>
      <c r="F30" s="43">
        <v>24</v>
      </c>
      <c r="G30" s="43">
        <v>32.6</v>
      </c>
      <c r="H30" s="20"/>
      <c r="I30" s="20"/>
      <c r="J30" s="20"/>
      <c r="K30" s="10"/>
    </row>
    <row r="31" spans="1:11" ht="15" customHeight="1" x14ac:dyDescent="0.25">
      <c r="A31" s="39"/>
      <c r="B31" s="20" t="s">
        <v>77</v>
      </c>
      <c r="C31" s="20" t="s">
        <v>114</v>
      </c>
      <c r="D31" s="20" t="s">
        <v>139</v>
      </c>
      <c r="E31" s="25">
        <v>33</v>
      </c>
      <c r="F31" s="43">
        <v>25</v>
      </c>
      <c r="G31" s="43">
        <v>33</v>
      </c>
      <c r="H31" s="20"/>
      <c r="I31" s="20"/>
      <c r="J31" s="20"/>
      <c r="K31" s="10"/>
    </row>
    <row r="32" spans="1:11" ht="15" customHeight="1" x14ac:dyDescent="0.25">
      <c r="A32" s="39"/>
      <c r="B32" s="20" t="s">
        <v>78</v>
      </c>
      <c r="C32" s="20" t="s">
        <v>112</v>
      </c>
      <c r="D32" s="20" t="s">
        <v>137</v>
      </c>
      <c r="E32" s="25">
        <v>46.8</v>
      </c>
      <c r="F32" s="43">
        <v>26</v>
      </c>
      <c r="G32" s="43">
        <v>46.8</v>
      </c>
      <c r="H32" s="20"/>
      <c r="I32" s="20"/>
      <c r="J32" s="20"/>
      <c r="K32" s="10"/>
    </row>
    <row r="33" spans="1:11" ht="15" customHeight="1" x14ac:dyDescent="0.25">
      <c r="A33" s="39"/>
      <c r="B33" s="20" t="s">
        <v>79</v>
      </c>
      <c r="C33" s="20" t="s">
        <v>113</v>
      </c>
      <c r="D33" s="20" t="s">
        <v>138</v>
      </c>
      <c r="E33" s="25">
        <v>47.2</v>
      </c>
      <c r="F33" s="43">
        <v>27</v>
      </c>
      <c r="G33" s="43">
        <v>47.2</v>
      </c>
      <c r="H33" s="20"/>
      <c r="I33" s="20"/>
      <c r="J33" s="20"/>
      <c r="K33" s="10"/>
    </row>
    <row r="34" spans="1:11" ht="15" customHeight="1" x14ac:dyDescent="0.25">
      <c r="A34" s="39"/>
      <c r="B34" s="20" t="s">
        <v>80</v>
      </c>
      <c r="C34" s="20" t="s">
        <v>114</v>
      </c>
      <c r="D34" s="20" t="s">
        <v>139</v>
      </c>
      <c r="E34" s="25">
        <v>47.6</v>
      </c>
      <c r="F34" s="43">
        <v>28</v>
      </c>
      <c r="G34" s="43">
        <v>47.6</v>
      </c>
      <c r="H34" s="20"/>
      <c r="I34" s="20"/>
      <c r="J34" s="20"/>
      <c r="K34" s="10"/>
    </row>
    <row r="35" spans="1:11" ht="15" customHeight="1" x14ac:dyDescent="0.25">
      <c r="A35" s="39"/>
      <c r="B35" s="20" t="s">
        <v>81</v>
      </c>
      <c r="C35" s="20" t="s">
        <v>42</v>
      </c>
      <c r="D35" s="20" t="s">
        <v>42</v>
      </c>
      <c r="E35" s="25">
        <v>58.2</v>
      </c>
      <c r="F35" s="43">
        <v>29</v>
      </c>
      <c r="G35" s="43">
        <v>58.2</v>
      </c>
      <c r="H35" s="20"/>
      <c r="I35" s="20"/>
      <c r="J35" s="20"/>
      <c r="K35" s="10"/>
    </row>
    <row r="36" spans="1:11" ht="15" customHeight="1" x14ac:dyDescent="0.25">
      <c r="A36" s="39"/>
      <c r="B36" s="20" t="s">
        <v>82</v>
      </c>
      <c r="C36" s="20" t="s">
        <v>41</v>
      </c>
      <c r="D36" s="20" t="s">
        <v>41</v>
      </c>
      <c r="E36" s="25">
        <v>58.6</v>
      </c>
      <c r="F36" s="43">
        <v>30</v>
      </c>
      <c r="G36" s="43">
        <v>58.6</v>
      </c>
      <c r="H36" s="20"/>
      <c r="I36" s="20"/>
      <c r="J36" s="20"/>
      <c r="K36" s="10"/>
    </row>
    <row r="37" spans="1:11" ht="15" customHeight="1" x14ac:dyDescent="0.25">
      <c r="A37" s="39"/>
      <c r="B37" s="20" t="s">
        <v>83</v>
      </c>
      <c r="C37" s="20" t="s">
        <v>115</v>
      </c>
      <c r="D37" s="20" t="s">
        <v>140</v>
      </c>
      <c r="E37" s="25">
        <v>59</v>
      </c>
      <c r="F37" s="43">
        <v>31</v>
      </c>
      <c r="G37" s="43">
        <v>59</v>
      </c>
      <c r="H37" s="20"/>
      <c r="I37" s="20"/>
      <c r="J37" s="20"/>
      <c r="K37" s="10"/>
    </row>
    <row r="38" spans="1:11" ht="15" customHeight="1" x14ac:dyDescent="0.25">
      <c r="A38" s="39"/>
      <c r="B38" s="20" t="s">
        <v>84</v>
      </c>
      <c r="C38" s="20" t="s">
        <v>116</v>
      </c>
      <c r="D38" s="20" t="s">
        <v>141</v>
      </c>
      <c r="E38" s="25">
        <v>59.4</v>
      </c>
      <c r="F38" s="43">
        <v>32</v>
      </c>
      <c r="G38" s="43">
        <v>59.4</v>
      </c>
      <c r="H38" s="20"/>
      <c r="I38" s="20"/>
      <c r="J38" s="20"/>
      <c r="K38" s="10"/>
    </row>
    <row r="39" spans="1:11" ht="15" customHeight="1" x14ac:dyDescent="0.25">
      <c r="A39" s="39"/>
      <c r="B39" s="20" t="s">
        <v>85</v>
      </c>
      <c r="C39" s="20" t="s">
        <v>117</v>
      </c>
      <c r="D39" s="20" t="s">
        <v>142</v>
      </c>
      <c r="E39" s="25">
        <v>59.8</v>
      </c>
      <c r="F39" s="43">
        <v>33</v>
      </c>
      <c r="G39" s="43">
        <v>59.8</v>
      </c>
      <c r="H39" s="20"/>
      <c r="I39" s="20"/>
      <c r="J39" s="20"/>
      <c r="K39" s="10"/>
    </row>
    <row r="40" spans="1:11" ht="15" customHeight="1" x14ac:dyDescent="0.25">
      <c r="A40" s="39"/>
      <c r="B40" s="20" t="s">
        <v>86</v>
      </c>
      <c r="C40" s="20" t="s">
        <v>118</v>
      </c>
      <c r="D40" s="20" t="s">
        <v>143</v>
      </c>
      <c r="E40" s="25">
        <v>60.2</v>
      </c>
      <c r="F40" s="43">
        <v>34</v>
      </c>
      <c r="G40" s="43">
        <v>60.2</v>
      </c>
      <c r="H40" s="20"/>
      <c r="I40" s="20"/>
      <c r="J40" s="20"/>
      <c r="K40" s="10"/>
    </row>
    <row r="41" spans="1:11" ht="15" customHeight="1" x14ac:dyDescent="0.25">
      <c r="A41" s="39"/>
      <c r="B41" s="20" t="s">
        <v>87</v>
      </c>
      <c r="C41" s="20" t="s">
        <v>119</v>
      </c>
      <c r="D41" s="20" t="s">
        <v>144</v>
      </c>
      <c r="E41" s="25">
        <v>60.6</v>
      </c>
      <c r="F41" s="43">
        <v>35</v>
      </c>
      <c r="G41" s="43">
        <v>60.6</v>
      </c>
      <c r="H41" s="20"/>
      <c r="I41" s="20"/>
      <c r="J41" s="20"/>
      <c r="K41" s="10"/>
    </row>
    <row r="42" spans="1:11" ht="15" customHeight="1" x14ac:dyDescent="0.25">
      <c r="A42" s="39"/>
      <c r="B42" s="20" t="s">
        <v>88</v>
      </c>
      <c r="C42" s="20" t="s">
        <v>120</v>
      </c>
      <c r="D42" s="20" t="s">
        <v>145</v>
      </c>
      <c r="E42" s="25">
        <v>61</v>
      </c>
      <c r="F42" s="43">
        <v>36</v>
      </c>
      <c r="G42" s="43">
        <v>61</v>
      </c>
      <c r="H42" s="20"/>
      <c r="I42" s="20"/>
      <c r="J42" s="20"/>
      <c r="K42" s="10"/>
    </row>
    <row r="43" spans="1:11" ht="15" customHeight="1" x14ac:dyDescent="0.25">
      <c r="A43" s="39"/>
      <c r="B43" s="20" t="s">
        <v>89</v>
      </c>
      <c r="C43" s="20" t="s">
        <v>121</v>
      </c>
      <c r="D43" s="20" t="s">
        <v>146</v>
      </c>
      <c r="E43" s="25">
        <v>61.4</v>
      </c>
      <c r="F43" s="43">
        <v>37</v>
      </c>
      <c r="G43" s="43">
        <v>61.4</v>
      </c>
      <c r="H43" s="20"/>
      <c r="I43" s="20"/>
      <c r="J43" s="20"/>
      <c r="K43" s="10"/>
    </row>
    <row r="44" spans="1:11" ht="15" customHeight="1" x14ac:dyDescent="0.25">
      <c r="A44" s="39"/>
      <c r="B44" s="20" t="s">
        <v>90</v>
      </c>
      <c r="C44" s="20" t="s">
        <v>122</v>
      </c>
      <c r="D44" s="20" t="s">
        <v>147</v>
      </c>
      <c r="E44" s="25">
        <v>61.8</v>
      </c>
      <c r="F44" s="43">
        <v>38</v>
      </c>
      <c r="G44" s="43">
        <v>61.8</v>
      </c>
      <c r="H44" s="20"/>
      <c r="I44" s="20"/>
      <c r="J44" s="20"/>
      <c r="K44" s="10"/>
    </row>
    <row r="45" spans="1:11" ht="15" customHeight="1" x14ac:dyDescent="0.25">
      <c r="A45" s="39"/>
      <c r="B45" s="20" t="s">
        <v>91</v>
      </c>
      <c r="C45" s="20" t="s">
        <v>123</v>
      </c>
      <c r="D45" s="20" t="s">
        <v>148</v>
      </c>
      <c r="E45" s="25">
        <v>62.2</v>
      </c>
      <c r="F45" s="43">
        <v>39</v>
      </c>
      <c r="G45" s="43">
        <v>62.2</v>
      </c>
      <c r="H45" s="20"/>
      <c r="I45" s="20"/>
      <c r="J45" s="20"/>
      <c r="K45" s="10"/>
    </row>
    <row r="46" spans="1:11" ht="15" customHeight="1" x14ac:dyDescent="0.25">
      <c r="A46" s="39"/>
      <c r="B46" s="20" t="s">
        <v>92</v>
      </c>
      <c r="C46" s="20" t="s">
        <v>124</v>
      </c>
      <c r="D46" s="20" t="s">
        <v>149</v>
      </c>
      <c r="E46" s="25">
        <v>62.6</v>
      </c>
      <c r="F46" s="43">
        <v>40</v>
      </c>
      <c r="G46" s="43">
        <v>62.6</v>
      </c>
      <c r="H46" s="20"/>
      <c r="I46" s="20"/>
      <c r="J46" s="20"/>
      <c r="K46" s="10"/>
    </row>
    <row r="47" spans="1:11" ht="15" customHeight="1" x14ac:dyDescent="0.25">
      <c r="A47" s="40"/>
      <c r="B47" s="20" t="s">
        <v>93</v>
      </c>
      <c r="C47" s="20" t="s">
        <v>25</v>
      </c>
      <c r="D47" s="20" t="s">
        <v>25</v>
      </c>
      <c r="E47" s="25">
        <v>63.4</v>
      </c>
      <c r="F47" s="43">
        <v>41</v>
      </c>
      <c r="G47" s="43">
        <v>63.4</v>
      </c>
      <c r="H47" s="20"/>
      <c r="I47" s="20"/>
      <c r="J47" s="20"/>
      <c r="K47" s="10"/>
    </row>
  </sheetData>
  <mergeCells count="2">
    <mergeCell ref="A7:A28"/>
    <mergeCell ref="A29:A47"/>
  </mergeCells>
  <pageMargins left="0.7" right="0.7" top="0.75" bottom="0.75" header="0.3" footer="0.3"/>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Export Summary</vt:lpstr>
      <vt:lpstr>Chart1</vt:lpstr>
      <vt:lpstr>6144x4128_15um_bc_damic</vt:lpstr>
      <vt:lpstr>Pins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Altera</cp:lastModifiedBy>
  <cp:lastPrinted>2019-07-24T15:56:38Z</cp:lastPrinted>
  <dcterms:modified xsi:type="dcterms:W3CDTF">2019-08-22T19:05:31Z</dcterms:modified>
</cp:coreProperties>
</file>