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65" windowWidth="20955" windowHeight="12180" activeTab="0"/>
  </bookViews>
  <sheets>
    <sheet name="bill_of_materials" sheetId="1" r:id="rId1"/>
  </sheets>
  <definedNames>
    <definedName name="_xlnm.Print_Area" localSheetId="0">'bill_of_materials'!$A$1:$H$83</definedName>
  </definedNames>
  <calcPr fullCalcOnLoad="1"/>
</workbook>
</file>

<file path=xl/sharedStrings.xml><?xml version="1.0" encoding="utf-8"?>
<sst xmlns="http://schemas.openxmlformats.org/spreadsheetml/2006/main" count="334" uniqueCount="257">
  <si>
    <t>ECJ-1VF1A105Z</t>
  </si>
  <si>
    <t>CAP - 1uF 0603 10V Y5V</t>
  </si>
  <si>
    <t>ECJ-0EB1E103K</t>
  </si>
  <si>
    <t>CAP,CER,0.01UF,0402,10%,25VD</t>
  </si>
  <si>
    <t>CAP, CERAMIC, 100PF, 0402, 5%, 50VDC, NPO</t>
  </si>
  <si>
    <t>ECJ-0EC1H101J</t>
  </si>
  <si>
    <t>CAP CER 2200PF 50V 10% X7R 0402</t>
  </si>
  <si>
    <t>Murata</t>
  </si>
  <si>
    <t>GRM155R71H222KA01D</t>
  </si>
  <si>
    <t>GRM155R71H102K</t>
  </si>
  <si>
    <t>CAP CER 1000PF 50V 10% X7R 0402</t>
  </si>
  <si>
    <t>GRM155F51E104ZA01D</t>
  </si>
  <si>
    <t>CAP, CERAMIC, 0.1uF, 0402, 25V, Y5V</t>
  </si>
  <si>
    <t>ECJ-1VF1H104Z</t>
  </si>
  <si>
    <t>CAP Ceramic 0.1UF 50V Y5V 0603</t>
  </si>
  <si>
    <t>CAP - CER, 0.47UF, -20% +80%, 10V, Y5V, 0402</t>
  </si>
  <si>
    <t>GRM155F51A474ZE01x</t>
  </si>
  <si>
    <t>FCI</t>
  </si>
  <si>
    <t>CAP, CER, 4700pF, -20%, +80%, 50V, Y5V, 0402</t>
  </si>
  <si>
    <t>GRM155F51H472ZA01x</t>
  </si>
  <si>
    <t>TDK</t>
  </si>
  <si>
    <t>C4532X5R0J107M</t>
  </si>
  <si>
    <t>CAP, CERAMIC, 100uF, 6.3V</t>
  </si>
  <si>
    <t>ECG-2FB1A106K</t>
  </si>
  <si>
    <t>Ceramic, 10uF/10V 0805</t>
  </si>
  <si>
    <t>KEMET</t>
  </si>
  <si>
    <t>T520D157M010ATE040</t>
  </si>
  <si>
    <t>Tantalum, 150uF, 10V 2917</t>
  </si>
  <si>
    <t>ECJ-2FB1C225K</t>
  </si>
  <si>
    <t>CAP, CERAMIC, 2.2uF, 10%, 16V, 0805, X5R</t>
  </si>
  <si>
    <t>ECJ-0EF1C223Z</t>
  </si>
  <si>
    <t>CAP, CERAMIC, 22000pF, +80/-20%, 16V, 0402, Y5V</t>
  </si>
  <si>
    <t>CAP, CERAMIC, 3300pF, +80/-20%, 16V, 0402, Y5V</t>
  </si>
  <si>
    <t>CAP, CERAMIC, 4700pF, +80/-20%, 16V, 0402, Y5V</t>
  </si>
  <si>
    <t>T520D477M0060ATE025</t>
  </si>
  <si>
    <t>Tantalum, 470uF, 6.3V 2917</t>
  </si>
  <si>
    <t>Adj. 1.1A LDO</t>
  </si>
  <si>
    <t>Microchip</t>
  </si>
  <si>
    <t>24LC65/SM</t>
  </si>
  <si>
    <t>EEPROM</t>
  </si>
  <si>
    <t>2520-6002</t>
  </si>
  <si>
    <t>AMP</t>
  </si>
  <si>
    <t>Clock Buffer</t>
  </si>
  <si>
    <t>TI</t>
  </si>
  <si>
    <t>Linear Tech</t>
  </si>
  <si>
    <t>DS90CR287MTD</t>
  </si>
  <si>
    <t>Link Receiver</t>
  </si>
  <si>
    <t>National</t>
  </si>
  <si>
    <t>Link Transmitter</t>
  </si>
  <si>
    <t>ERNI</t>
  </si>
  <si>
    <t>1N5908</t>
  </si>
  <si>
    <t>Connector</t>
  </si>
  <si>
    <t>On Semi</t>
  </si>
  <si>
    <t>Altera</t>
  </si>
  <si>
    <t>EPCS64Sl16N</t>
  </si>
  <si>
    <t>Configuration Device</t>
  </si>
  <si>
    <t>FPGA</t>
  </si>
  <si>
    <t>EP4SGX70HF35C4</t>
  </si>
  <si>
    <t>LTM4601EV</t>
  </si>
  <si>
    <t>12A DC/DC uModule</t>
  </si>
  <si>
    <t>LGA</t>
  </si>
  <si>
    <t>REG1117A</t>
  </si>
  <si>
    <t>regulator</t>
  </si>
  <si>
    <t>Micrel</t>
  </si>
  <si>
    <t>CML Line driver</t>
  </si>
  <si>
    <t>SY58601UMGTR</t>
  </si>
  <si>
    <t>SY58600UMGTR</t>
  </si>
  <si>
    <t>LVPECL Line driver</t>
  </si>
  <si>
    <t>NOR Gate</t>
  </si>
  <si>
    <t>TC7W02F</t>
  </si>
  <si>
    <t>Toshiba</t>
  </si>
  <si>
    <t>61729-1011BLF</t>
  </si>
  <si>
    <t>USB connector</t>
  </si>
  <si>
    <t>ECS</t>
  </si>
  <si>
    <t>ECS-240-18-4XEN</t>
  </si>
  <si>
    <t>Quartz Crystal</t>
  </si>
  <si>
    <t>T/H</t>
  </si>
  <si>
    <t>Pletronics</t>
  </si>
  <si>
    <t>Clock Osc</t>
  </si>
  <si>
    <t>SM7745HV-50.0M</t>
  </si>
  <si>
    <t>SM7745DV-100.0M</t>
  </si>
  <si>
    <t>S/M</t>
  </si>
  <si>
    <t>103240-5</t>
  </si>
  <si>
    <t>10-pin conn</t>
  </si>
  <si>
    <t>2-331272-6</t>
  </si>
  <si>
    <t>spring socket(2/fuse)</t>
  </si>
  <si>
    <t>ELMA</t>
  </si>
  <si>
    <t>90-1882-2781</t>
  </si>
  <si>
    <t>3-color LED</t>
  </si>
  <si>
    <t>generic</t>
  </si>
  <si>
    <t>100 Ohm resistor 1% 0402</t>
  </si>
  <si>
    <t>100 Ohm1%  resistor 0402</t>
  </si>
  <si>
    <t>22 Ohm 1% resistor, 0402</t>
  </si>
  <si>
    <t>50 Ohm 1% resistor, 0402</t>
  </si>
  <si>
    <t>Rohm Semi</t>
  </si>
  <si>
    <t>PMR25HZPJV3L0</t>
  </si>
  <si>
    <t>0 Ohm resistor 0603</t>
  </si>
  <si>
    <t>0.003 Ohm Resistor 1W 1210</t>
  </si>
  <si>
    <t>470 Ohm resistor 1% 0603</t>
  </si>
  <si>
    <t>470 Ohm1%  resistor 0603</t>
  </si>
  <si>
    <t>240 Ohm resistor 1% 0603</t>
  </si>
  <si>
    <t>240 Ohm1%  resistor 0603</t>
  </si>
  <si>
    <t>100 Ohm resistor 1% 0603</t>
  </si>
  <si>
    <t>100 Ohm1%  resistor 0603</t>
  </si>
  <si>
    <t>0.47 Ohm resistor 1% 0805</t>
  </si>
  <si>
    <t>115 Ohm resistor 1% 0603</t>
  </si>
  <si>
    <t>187 Ohm resistor 1% 0603</t>
  </si>
  <si>
    <t>100K Ohm resistor 1% 0603</t>
  </si>
  <si>
    <t>10K Ohm resistor 1% 0603</t>
  </si>
  <si>
    <t>110K Ohm resistor 1% 0603</t>
  </si>
  <si>
    <t>121K Ohm resistor 1% 0603</t>
  </si>
  <si>
    <t>150K Ohm resistor 1% 0603</t>
  </si>
  <si>
    <t>15K Ohm resistor 1% 0603</t>
  </si>
  <si>
    <t>1K Ohm resistor 1% 0603</t>
  </si>
  <si>
    <t>2K Ohm resistor 1% 0603</t>
  </si>
  <si>
    <t>392K Ohm resistor 1% 0603</t>
  </si>
  <si>
    <t>90.9K Ohm resistor 1% 0603</t>
  </si>
  <si>
    <t>1M Ohm resistor 1% 1206</t>
  </si>
  <si>
    <t>Steward</t>
  </si>
  <si>
    <t>HZ0805E601R-00</t>
  </si>
  <si>
    <t>ferrite</t>
  </si>
  <si>
    <t>Count</t>
  </si>
  <si>
    <t>LTC6908CS6-1</t>
  </si>
  <si>
    <t>Oscillator</t>
  </si>
  <si>
    <t>LVDS Line Driver</t>
  </si>
  <si>
    <t>10226-55G3PC</t>
  </si>
  <si>
    <t>3M</t>
  </si>
  <si>
    <t>3.0A LDO</t>
  </si>
  <si>
    <t>SN74LVTH162245DL</t>
  </si>
  <si>
    <t>16-bit trasciever</t>
  </si>
  <si>
    <t>TPS3828-33DBVT</t>
  </si>
  <si>
    <t>Proc. Supervisor</t>
  </si>
  <si>
    <t>Cypress</t>
  </si>
  <si>
    <t>CY7C68013A-56PVXC</t>
  </si>
  <si>
    <t>USB Controller</t>
  </si>
  <si>
    <t>FTK Aux Test Card. Assy Drawing # 2745 Rev.A</t>
  </si>
  <si>
    <t>Mircea Bogdan</t>
  </si>
  <si>
    <t>bogdan@edg.uchicago.edu</t>
  </si>
  <si>
    <t>773-834-8483</t>
  </si>
  <si>
    <t>Order</t>
  </si>
  <si>
    <t>10pin 0.1"x0.1" T/H</t>
  </si>
  <si>
    <t>20pin 0.1"x0.1" T/H</t>
  </si>
  <si>
    <t>BOM File to be used for Ordering Parts</t>
  </si>
  <si>
    <t>Note: This BOM shall not be used for assembly. Only the first Reference is shown on each part number.</t>
  </si>
  <si>
    <t>REFERENCE</t>
  </si>
  <si>
    <t>Pg1</t>
  </si>
  <si>
    <t>TZORB, SA8.0A</t>
  </si>
  <si>
    <t>US52</t>
  </si>
  <si>
    <t>header20</t>
  </si>
  <si>
    <t>CDCLVC1103</t>
  </si>
  <si>
    <t>US25</t>
  </si>
  <si>
    <t>DS90CR288A</t>
  </si>
  <si>
    <t>P3</t>
  </si>
  <si>
    <t>ERNI204781</t>
  </si>
  <si>
    <t>LT3080EST</t>
  </si>
  <si>
    <t>MAX9112ESA</t>
  </si>
  <si>
    <t>MDR26Conn</t>
  </si>
  <si>
    <t>US51</t>
  </si>
  <si>
    <t>US20</t>
  </si>
  <si>
    <t>USB</t>
  </si>
  <si>
    <t>US2</t>
  </si>
  <si>
    <t>P0</t>
  </si>
  <si>
    <t>P2</t>
  </si>
  <si>
    <t>pn-conn5x32</t>
  </si>
  <si>
    <t>conn5x32</t>
  </si>
  <si>
    <t>CONF_DONErx</t>
  </si>
  <si>
    <t>GEOMETRY</t>
  </si>
  <si>
    <t>B1_1</t>
  </si>
  <si>
    <t>MLF2x2_8</t>
  </si>
  <si>
    <t>B1_11</t>
  </si>
  <si>
    <t>B2_1</t>
  </si>
  <si>
    <t>CI0_5</t>
  </si>
  <si>
    <t>MDR26</t>
  </si>
  <si>
    <t>Crx1</t>
  </si>
  <si>
    <t>Crx10</t>
  </si>
  <si>
    <t>Crx100</t>
  </si>
  <si>
    <t>Crx104</t>
  </si>
  <si>
    <t>Crx115</t>
  </si>
  <si>
    <t>Crx117</t>
  </si>
  <si>
    <t>Crx163</t>
  </si>
  <si>
    <t>Crx165</t>
  </si>
  <si>
    <t>Crx167</t>
  </si>
  <si>
    <t>Crx168</t>
  </si>
  <si>
    <t>Crx307</t>
  </si>
  <si>
    <t>F_sp_1</t>
  </si>
  <si>
    <t>Frx1</t>
  </si>
  <si>
    <t>I0</t>
  </si>
  <si>
    <t>soic56</t>
  </si>
  <si>
    <t>I0_51</t>
  </si>
  <si>
    <t>LEDrx</t>
  </si>
  <si>
    <t>MSEL0rx</t>
  </si>
  <si>
    <t>O1</t>
  </si>
  <si>
    <t>O1_19</t>
  </si>
  <si>
    <t>conn19x6</t>
  </si>
  <si>
    <t>PRx37</t>
  </si>
  <si>
    <t>do41</t>
  </si>
  <si>
    <t>Pg2</t>
  </si>
  <si>
    <t>Pg8</t>
  </si>
  <si>
    <t>Pg10</t>
  </si>
  <si>
    <t>Pg11</t>
  </si>
  <si>
    <t>Pg12</t>
  </si>
  <si>
    <t>Pg13</t>
  </si>
  <si>
    <t>Pg17</t>
  </si>
  <si>
    <t>Pg19</t>
  </si>
  <si>
    <t>Pg20</t>
  </si>
  <si>
    <t>Prx28</t>
  </si>
  <si>
    <t>Prx33</t>
  </si>
  <si>
    <t>Prx34</t>
  </si>
  <si>
    <t>tsot23</t>
  </si>
  <si>
    <t>Prx43</t>
  </si>
  <si>
    <t>DCY4</t>
  </si>
  <si>
    <t>Prx44</t>
  </si>
  <si>
    <t>MIC37300_2.5BR</t>
  </si>
  <si>
    <t>spak3</t>
  </si>
  <si>
    <t>Prx47</t>
  </si>
  <si>
    <t>Prx49</t>
  </si>
  <si>
    <t>Prx50</t>
  </si>
  <si>
    <t>Prx62</t>
  </si>
  <si>
    <t>Prx71</t>
  </si>
  <si>
    <t>Prx73</t>
  </si>
  <si>
    <t>RREF1rx</t>
  </si>
  <si>
    <t>RX55</t>
  </si>
  <si>
    <t>soic8</t>
  </si>
  <si>
    <t>Rx</t>
  </si>
  <si>
    <t>FBGA1152</t>
  </si>
  <si>
    <t>Rx1</t>
  </si>
  <si>
    <t>Rx13</t>
  </si>
  <si>
    <t>sol16</t>
  </si>
  <si>
    <t>Rx14</t>
  </si>
  <si>
    <t>Rx31</t>
  </si>
  <si>
    <t>Rx35</t>
  </si>
  <si>
    <t>pso8</t>
  </si>
  <si>
    <t>Rx36</t>
  </si>
  <si>
    <t>Rx39</t>
  </si>
  <si>
    <t>Rx63</t>
  </si>
  <si>
    <t>Trx0</t>
  </si>
  <si>
    <t>US18</t>
  </si>
  <si>
    <t>5ldsot23</t>
  </si>
  <si>
    <t>US22</t>
  </si>
  <si>
    <t>sssop56</t>
  </si>
  <si>
    <t>soij8</t>
  </si>
  <si>
    <t>USBconn</t>
  </si>
  <si>
    <t>V1</t>
  </si>
  <si>
    <t>soic48</t>
  </si>
  <si>
    <t>V3</t>
  </si>
  <si>
    <t>VENDOR</t>
  </si>
  <si>
    <t>PART NUMBER</t>
  </si>
  <si>
    <t>DESCRIPTION</t>
  </si>
  <si>
    <t>Panasonic</t>
  </si>
  <si>
    <t>ECJ-0EF1H472Z</t>
  </si>
  <si>
    <t>ECJ-0EF1H332Z</t>
  </si>
  <si>
    <t>Prx24</t>
  </si>
  <si>
    <t>13.3K Ohm resistor 1% 0603</t>
  </si>
  <si>
    <t>140K Ohm resistor 1% 0603</t>
  </si>
  <si>
    <t>Ptx71</t>
  </si>
  <si>
    <t>118K Ohm resistor 1% 0603</t>
  </si>
  <si>
    <t>Ptx37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</si>
</sst>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56" applyFont="1" applyAlignment="1">
      <alignment horizontal="center"/>
      <protection/>
    </xf>
    <xf numFmtId="15" fontId="2" fillId="0" borderId="0" xfId="0" applyNumberFormat="1" applyFont="1" applyAlignment="1">
      <alignment/>
    </xf>
    <xf numFmtId="0" fontId="21" fillId="0" borderId="0" xfId="52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ill_of_materia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49">
      <selection activeCell="B89" sqref="B89"/>
    </sheetView>
  </sheetViews>
  <sheetFormatPr defaultColWidth="9.140625" defaultRowHeight="12.75"/>
  <cols>
    <col min="1" max="1" width="5.421875" style="1" customWidth="1"/>
    <col min="2" max="2" width="27.28125" style="1" customWidth="1"/>
    <col min="3" max="3" width="17.7109375" style="4" customWidth="1"/>
    <col min="4" max="4" width="27.28125" style="4" customWidth="1"/>
    <col min="5" max="5" width="46.421875" style="4" customWidth="1"/>
    <col min="6" max="6" width="21.421875" style="4" customWidth="1"/>
    <col min="7" max="7" width="9.140625" style="4" customWidth="1"/>
    <col min="8" max="8" width="9.140625" style="2" customWidth="1"/>
  </cols>
  <sheetData>
    <row r="1" ht="12.75">
      <c r="A1" s="1" t="s">
        <v>135</v>
      </c>
    </row>
    <row r="2" ht="12.75">
      <c r="A2" s="1" t="s">
        <v>142</v>
      </c>
    </row>
    <row r="3" spans="1:2" ht="12.75">
      <c r="A3" s="7"/>
      <c r="B3" s="7">
        <v>40802</v>
      </c>
    </row>
    <row r="4" ht="12.75">
      <c r="A4" s="1" t="s">
        <v>136</v>
      </c>
    </row>
    <row r="5" ht="12.75">
      <c r="A5" s="8" t="s">
        <v>137</v>
      </c>
    </row>
    <row r="6" ht="12.75">
      <c r="A6" s="1" t="s">
        <v>138</v>
      </c>
    </row>
    <row r="7" ht="12.75">
      <c r="A7" s="1" t="s">
        <v>143</v>
      </c>
    </row>
    <row r="8" spans="2:8" s="1" customFormat="1" ht="12.75">
      <c r="B8" s="1" t="s">
        <v>144</v>
      </c>
      <c r="C8" s="2" t="s">
        <v>245</v>
      </c>
      <c r="D8" s="2" t="s">
        <v>246</v>
      </c>
      <c r="E8" s="2" t="s">
        <v>247</v>
      </c>
      <c r="F8" s="2" t="s">
        <v>166</v>
      </c>
      <c r="G8" s="2" t="s">
        <v>121</v>
      </c>
      <c r="H8" s="2" t="s">
        <v>139</v>
      </c>
    </row>
    <row r="9" spans="3:8" s="1" customFormat="1" ht="12.75">
      <c r="C9" s="2"/>
      <c r="D9" s="2"/>
      <c r="E9" s="2"/>
      <c r="F9" s="2"/>
      <c r="G9" s="2"/>
      <c r="H9" s="2"/>
    </row>
    <row r="10" spans="3:8" s="1" customFormat="1" ht="12.75">
      <c r="C10" s="2"/>
      <c r="D10" s="2"/>
      <c r="E10" s="2"/>
      <c r="F10" s="2"/>
      <c r="G10" s="2"/>
      <c r="H10" s="2"/>
    </row>
    <row r="11" spans="3:8" s="1" customFormat="1" ht="12.75">
      <c r="C11" s="2"/>
      <c r="D11" s="2"/>
      <c r="E11" s="2"/>
      <c r="F11" s="2"/>
      <c r="G11" s="2"/>
      <c r="H11" s="2"/>
    </row>
    <row r="12" spans="1:8" ht="12.75">
      <c r="A12" s="1">
        <v>1</v>
      </c>
      <c r="B12" s="1" t="s">
        <v>185</v>
      </c>
      <c r="C12" s="3" t="s">
        <v>41</v>
      </c>
      <c r="D12" s="3" t="s">
        <v>82</v>
      </c>
      <c r="E12" s="3" t="s">
        <v>83</v>
      </c>
      <c r="F12" s="3" t="s">
        <v>140</v>
      </c>
      <c r="G12" s="4">
        <v>4</v>
      </c>
      <c r="H12" s="2">
        <f>(G12)*3</f>
        <v>12</v>
      </c>
    </row>
    <row r="13" spans="1:8" ht="12.75">
      <c r="A13" s="1">
        <f>(A12)+1</f>
        <v>2</v>
      </c>
      <c r="B13" s="1" t="s">
        <v>145</v>
      </c>
      <c r="C13" s="4" t="s">
        <v>52</v>
      </c>
      <c r="D13" s="4" t="s">
        <v>50</v>
      </c>
      <c r="E13" s="4" t="s">
        <v>146</v>
      </c>
      <c r="F13" s="4" t="s">
        <v>195</v>
      </c>
      <c r="G13" s="4">
        <v>1</v>
      </c>
      <c r="H13" s="2">
        <f aca="true" t="shared" si="0" ref="H13:H23">(G13)*3</f>
        <v>3</v>
      </c>
    </row>
    <row r="14" spans="1:8" ht="12.75">
      <c r="A14" s="1">
        <f aca="true" t="shared" si="1" ref="A14:A77">(A13)+1</f>
        <v>3</v>
      </c>
      <c r="B14" s="1" t="s">
        <v>184</v>
      </c>
      <c r="C14" s="3" t="s">
        <v>41</v>
      </c>
      <c r="D14" s="3" t="s">
        <v>84</v>
      </c>
      <c r="E14" s="3" t="s">
        <v>85</v>
      </c>
      <c r="F14" s="3" t="s">
        <v>76</v>
      </c>
      <c r="G14" s="4">
        <v>4</v>
      </c>
      <c r="H14" s="2">
        <f t="shared" si="0"/>
        <v>12</v>
      </c>
    </row>
    <row r="15" spans="1:8" ht="12.75">
      <c r="A15" s="1">
        <f t="shared" si="1"/>
        <v>4</v>
      </c>
      <c r="B15" s="1" t="s">
        <v>147</v>
      </c>
      <c r="C15" s="4" t="s">
        <v>37</v>
      </c>
      <c r="D15" s="4" t="s">
        <v>38</v>
      </c>
      <c r="E15" s="4" t="s">
        <v>39</v>
      </c>
      <c r="F15" s="4" t="s">
        <v>240</v>
      </c>
      <c r="G15" s="4">
        <v>1</v>
      </c>
      <c r="H15" s="2">
        <f t="shared" si="0"/>
        <v>3</v>
      </c>
    </row>
    <row r="16" spans="1:8" ht="12.75">
      <c r="A16" s="1">
        <f t="shared" si="1"/>
        <v>5</v>
      </c>
      <c r="B16" s="1" t="s">
        <v>235</v>
      </c>
      <c r="C16" s="4" t="s">
        <v>41</v>
      </c>
      <c r="D16" s="4" t="s">
        <v>40</v>
      </c>
      <c r="E16" s="4" t="s">
        <v>148</v>
      </c>
      <c r="F16" s="3" t="s">
        <v>141</v>
      </c>
      <c r="G16" s="4">
        <v>2</v>
      </c>
      <c r="H16" s="2">
        <f t="shared" si="0"/>
        <v>6</v>
      </c>
    </row>
    <row r="17" spans="1:8" ht="12.75">
      <c r="A17" s="1">
        <f t="shared" si="1"/>
        <v>6</v>
      </c>
      <c r="B17" s="1" t="s">
        <v>159</v>
      </c>
      <c r="C17" s="4" t="s">
        <v>17</v>
      </c>
      <c r="D17" s="4" t="s">
        <v>71</v>
      </c>
      <c r="E17" s="4" t="s">
        <v>72</v>
      </c>
      <c r="F17" s="4" t="s">
        <v>241</v>
      </c>
      <c r="G17" s="4">
        <v>1</v>
      </c>
      <c r="H17" s="2">
        <f t="shared" si="0"/>
        <v>3</v>
      </c>
    </row>
    <row r="18" spans="1:8" ht="12.75">
      <c r="A18" s="1">
        <f t="shared" si="1"/>
        <v>7</v>
      </c>
      <c r="B18" s="1" t="s">
        <v>189</v>
      </c>
      <c r="C18" s="3" t="s">
        <v>86</v>
      </c>
      <c r="D18" s="3" t="s">
        <v>87</v>
      </c>
      <c r="E18" s="3" t="s">
        <v>88</v>
      </c>
      <c r="F18" s="3" t="s">
        <v>76</v>
      </c>
      <c r="G18" s="4">
        <v>2</v>
      </c>
      <c r="H18" s="2">
        <f t="shared" si="0"/>
        <v>6</v>
      </c>
    </row>
    <row r="19" spans="1:8" ht="15">
      <c r="A19" s="1">
        <f t="shared" si="1"/>
        <v>8</v>
      </c>
      <c r="B19" s="1" t="s">
        <v>182</v>
      </c>
      <c r="C19" s="5" t="s">
        <v>20</v>
      </c>
      <c r="D19" s="5" t="s">
        <v>21</v>
      </c>
      <c r="E19" s="6" t="s">
        <v>22</v>
      </c>
      <c r="F19" s="4">
        <v>1812</v>
      </c>
      <c r="G19" s="4">
        <v>23</v>
      </c>
      <c r="H19" s="2">
        <f t="shared" si="0"/>
        <v>69</v>
      </c>
    </row>
    <row r="20" spans="1:8" ht="12.75">
      <c r="A20" s="1">
        <f t="shared" si="1"/>
        <v>9</v>
      </c>
      <c r="B20" s="1" t="s">
        <v>230</v>
      </c>
      <c r="C20" s="4" t="s">
        <v>43</v>
      </c>
      <c r="D20" s="4" t="s">
        <v>149</v>
      </c>
      <c r="E20" s="4" t="s">
        <v>42</v>
      </c>
      <c r="F20" s="4" t="s">
        <v>231</v>
      </c>
      <c r="G20" s="4">
        <v>5</v>
      </c>
      <c r="H20" s="2">
        <f t="shared" si="0"/>
        <v>15</v>
      </c>
    </row>
    <row r="21" spans="1:8" ht="12.75">
      <c r="A21" s="1">
        <f t="shared" si="1"/>
        <v>10</v>
      </c>
      <c r="B21" s="1" t="s">
        <v>191</v>
      </c>
      <c r="C21" s="4" t="s">
        <v>47</v>
      </c>
      <c r="D21" s="4" t="s">
        <v>45</v>
      </c>
      <c r="E21" s="4" t="s">
        <v>48</v>
      </c>
      <c r="F21" s="4" t="s">
        <v>187</v>
      </c>
      <c r="G21" s="4">
        <v>2</v>
      </c>
      <c r="H21" s="2">
        <f t="shared" si="0"/>
        <v>6</v>
      </c>
    </row>
    <row r="22" spans="1:8" ht="12.75">
      <c r="A22" s="1">
        <f t="shared" si="1"/>
        <v>11</v>
      </c>
      <c r="B22" s="1" t="s">
        <v>186</v>
      </c>
      <c r="C22" s="4" t="s">
        <v>47</v>
      </c>
      <c r="D22" s="4" t="s">
        <v>151</v>
      </c>
      <c r="E22" s="4" t="s">
        <v>46</v>
      </c>
      <c r="G22" s="4">
        <v>6</v>
      </c>
      <c r="H22" s="2">
        <f t="shared" si="0"/>
        <v>18</v>
      </c>
    </row>
    <row r="23" spans="1:8" ht="15">
      <c r="A23" s="1">
        <f t="shared" si="1"/>
        <v>12</v>
      </c>
      <c r="B23" s="1" t="s">
        <v>181</v>
      </c>
      <c r="C23" s="5" t="s">
        <v>248</v>
      </c>
      <c r="D23" s="5" t="s">
        <v>23</v>
      </c>
      <c r="E23" s="5" t="s">
        <v>24</v>
      </c>
      <c r="F23" s="4">
        <v>805</v>
      </c>
      <c r="G23" s="4">
        <v>28</v>
      </c>
      <c r="H23" s="2">
        <f t="shared" si="0"/>
        <v>84</v>
      </c>
    </row>
    <row r="24" spans="1:8" ht="15">
      <c r="A24" s="1">
        <f t="shared" si="1"/>
        <v>13</v>
      </c>
      <c r="B24" s="1" t="s">
        <v>174</v>
      </c>
      <c r="C24" s="6" t="s">
        <v>248</v>
      </c>
      <c r="D24" s="6" t="s">
        <v>2</v>
      </c>
      <c r="E24" s="6" t="s">
        <v>3</v>
      </c>
      <c r="F24" s="4">
        <v>402</v>
      </c>
      <c r="G24" s="4">
        <v>269</v>
      </c>
      <c r="H24" s="2">
        <f>(G24)*3</f>
        <v>807</v>
      </c>
    </row>
    <row r="25" spans="1:8" ht="15">
      <c r="A25" s="1">
        <f t="shared" si="1"/>
        <v>14</v>
      </c>
      <c r="B25" s="1" t="s">
        <v>199</v>
      </c>
      <c r="C25" s="6" t="s">
        <v>248</v>
      </c>
      <c r="D25" s="6" t="s">
        <v>5</v>
      </c>
      <c r="E25" s="6" t="s">
        <v>4</v>
      </c>
      <c r="F25" s="4">
        <v>402</v>
      </c>
      <c r="G25" s="4">
        <v>5</v>
      </c>
      <c r="H25" s="2">
        <f>(G25)*3</f>
        <v>15</v>
      </c>
    </row>
    <row r="26" spans="1:8" ht="15">
      <c r="A26" s="1">
        <f t="shared" si="1"/>
        <v>15</v>
      </c>
      <c r="B26" s="1" t="s">
        <v>175</v>
      </c>
      <c r="C26" s="6" t="s">
        <v>248</v>
      </c>
      <c r="D26" s="6" t="s">
        <v>30</v>
      </c>
      <c r="E26" s="6" t="s">
        <v>31</v>
      </c>
      <c r="F26" s="4">
        <v>402</v>
      </c>
      <c r="G26" s="4">
        <v>48</v>
      </c>
      <c r="H26" s="2">
        <f>(G26)*3</f>
        <v>144</v>
      </c>
    </row>
    <row r="27" spans="1:8" ht="15">
      <c r="A27" s="1">
        <f t="shared" si="1"/>
        <v>16</v>
      </c>
      <c r="B27" s="1" t="s">
        <v>177</v>
      </c>
      <c r="C27" s="6" t="s">
        <v>248</v>
      </c>
      <c r="D27" s="6" t="s">
        <v>250</v>
      </c>
      <c r="E27" s="6" t="s">
        <v>32</v>
      </c>
      <c r="F27" s="4">
        <v>402</v>
      </c>
      <c r="G27" s="4">
        <v>24</v>
      </c>
      <c r="H27" s="2">
        <f>(G27)*3</f>
        <v>72</v>
      </c>
    </row>
    <row r="28" spans="1:8" ht="15">
      <c r="A28" s="1">
        <f t="shared" si="1"/>
        <v>17</v>
      </c>
      <c r="B28" s="1" t="s">
        <v>178</v>
      </c>
      <c r="C28" s="6" t="s">
        <v>248</v>
      </c>
      <c r="D28" s="6" t="s">
        <v>249</v>
      </c>
      <c r="E28" s="6" t="s">
        <v>33</v>
      </c>
      <c r="F28" s="4">
        <v>402</v>
      </c>
      <c r="G28" s="4">
        <v>28</v>
      </c>
      <c r="H28" s="2">
        <f>(G28)*3</f>
        <v>84</v>
      </c>
    </row>
    <row r="29" spans="1:8" ht="15">
      <c r="A29" s="1">
        <f t="shared" si="1"/>
        <v>18</v>
      </c>
      <c r="B29" s="1" t="s">
        <v>180</v>
      </c>
      <c r="C29" s="6" t="s">
        <v>248</v>
      </c>
      <c r="D29" s="6" t="s">
        <v>0</v>
      </c>
      <c r="E29" s="6" t="s">
        <v>1</v>
      </c>
      <c r="F29" s="4">
        <v>603</v>
      </c>
      <c r="G29" s="4">
        <v>25</v>
      </c>
      <c r="H29" s="2">
        <f aca="true" t="shared" si="2" ref="H29:H37">(G29)*3</f>
        <v>75</v>
      </c>
    </row>
    <row r="30" spans="1:8" ht="15">
      <c r="A30" s="1">
        <f t="shared" si="1"/>
        <v>19</v>
      </c>
      <c r="B30" s="1" t="s">
        <v>229</v>
      </c>
      <c r="C30" s="6" t="s">
        <v>248</v>
      </c>
      <c r="D30" s="6" t="s">
        <v>13</v>
      </c>
      <c r="E30" s="6" t="s">
        <v>14</v>
      </c>
      <c r="F30" s="4">
        <v>603</v>
      </c>
      <c r="G30" s="4">
        <v>12</v>
      </c>
      <c r="H30" s="2">
        <f t="shared" si="2"/>
        <v>36</v>
      </c>
    </row>
    <row r="31" spans="1:8" ht="15">
      <c r="A31" s="1">
        <f t="shared" si="1"/>
        <v>20</v>
      </c>
      <c r="B31" s="1" t="s">
        <v>215</v>
      </c>
      <c r="C31" s="6" t="s">
        <v>248</v>
      </c>
      <c r="D31" s="6" t="s">
        <v>28</v>
      </c>
      <c r="E31" s="6" t="s">
        <v>29</v>
      </c>
      <c r="F31" s="4">
        <v>805</v>
      </c>
      <c r="G31" s="4">
        <v>8</v>
      </c>
      <c r="H31" s="2">
        <f t="shared" si="2"/>
        <v>24</v>
      </c>
    </row>
    <row r="32" spans="1:8" ht="12.75">
      <c r="A32" s="1">
        <f t="shared" si="1"/>
        <v>21</v>
      </c>
      <c r="B32" s="1" t="s">
        <v>160</v>
      </c>
      <c r="C32" s="4" t="s">
        <v>73</v>
      </c>
      <c r="D32" s="4" t="s">
        <v>74</v>
      </c>
      <c r="E32" s="4" t="s">
        <v>75</v>
      </c>
      <c r="F32" s="4" t="s">
        <v>76</v>
      </c>
      <c r="G32" s="4">
        <v>1</v>
      </c>
      <c r="H32" s="2">
        <f t="shared" si="2"/>
        <v>3</v>
      </c>
    </row>
    <row r="33" spans="1:8" ht="12.75">
      <c r="A33" s="1">
        <f t="shared" si="1"/>
        <v>22</v>
      </c>
      <c r="B33" s="1" t="s">
        <v>223</v>
      </c>
      <c r="C33" s="4" t="s">
        <v>53</v>
      </c>
      <c r="D33" s="4" t="s">
        <v>57</v>
      </c>
      <c r="E33" s="4" t="s">
        <v>56</v>
      </c>
      <c r="F33" s="4" t="s">
        <v>224</v>
      </c>
      <c r="G33" s="4">
        <v>2</v>
      </c>
      <c r="H33" s="2">
        <f t="shared" si="2"/>
        <v>6</v>
      </c>
    </row>
    <row r="34" spans="1:8" ht="12.75">
      <c r="A34" s="1">
        <f t="shared" si="1"/>
        <v>23</v>
      </c>
      <c r="B34" s="1" t="s">
        <v>226</v>
      </c>
      <c r="C34" s="4" t="s">
        <v>53</v>
      </c>
      <c r="D34" s="2" t="s">
        <v>54</v>
      </c>
      <c r="E34" s="2" t="s">
        <v>55</v>
      </c>
      <c r="F34" s="4" t="s">
        <v>227</v>
      </c>
      <c r="G34" s="4">
        <v>2</v>
      </c>
      <c r="H34" s="2">
        <f t="shared" si="2"/>
        <v>6</v>
      </c>
    </row>
    <row r="35" spans="1:8" ht="12.75">
      <c r="A35" s="1">
        <f t="shared" si="1"/>
        <v>24</v>
      </c>
      <c r="B35" s="1" t="s">
        <v>152</v>
      </c>
      <c r="C35" s="4" t="s">
        <v>49</v>
      </c>
      <c r="D35" s="4" t="s">
        <v>153</v>
      </c>
      <c r="E35" s="4" t="s">
        <v>51</v>
      </c>
      <c r="F35" s="4" t="s">
        <v>153</v>
      </c>
      <c r="G35" s="4">
        <v>1</v>
      </c>
      <c r="H35" s="2">
        <f t="shared" si="2"/>
        <v>3</v>
      </c>
    </row>
    <row r="36" spans="1:8" ht="15">
      <c r="A36" s="1">
        <f t="shared" si="1"/>
        <v>25</v>
      </c>
      <c r="B36" s="1" t="s">
        <v>179</v>
      </c>
      <c r="C36" s="6" t="s">
        <v>7</v>
      </c>
      <c r="D36" s="6" t="s">
        <v>16</v>
      </c>
      <c r="E36" s="6" t="s">
        <v>15</v>
      </c>
      <c r="F36" s="4">
        <v>402</v>
      </c>
      <c r="G36" s="4">
        <v>6</v>
      </c>
      <c r="H36" s="2">
        <f t="shared" si="2"/>
        <v>18</v>
      </c>
    </row>
    <row r="37" spans="1:8" ht="15">
      <c r="A37" s="1">
        <f t="shared" si="1"/>
        <v>26</v>
      </c>
      <c r="B37" s="1" t="s">
        <v>169</v>
      </c>
      <c r="C37" s="6" t="s">
        <v>7</v>
      </c>
      <c r="D37" s="6" t="s">
        <v>11</v>
      </c>
      <c r="E37" s="6" t="s">
        <v>12</v>
      </c>
      <c r="F37" s="4">
        <v>402</v>
      </c>
      <c r="G37" s="4">
        <v>253</v>
      </c>
      <c r="H37" s="2">
        <f t="shared" si="2"/>
        <v>759</v>
      </c>
    </row>
    <row r="38" spans="1:8" ht="15">
      <c r="A38" s="1">
        <f t="shared" si="1"/>
        <v>27</v>
      </c>
      <c r="B38" s="1" t="s">
        <v>176</v>
      </c>
      <c r="C38" s="6" t="s">
        <v>7</v>
      </c>
      <c r="D38" s="6" t="s">
        <v>19</v>
      </c>
      <c r="E38" s="6" t="s">
        <v>18</v>
      </c>
      <c r="F38" s="4">
        <v>402</v>
      </c>
      <c r="G38" s="4">
        <v>12</v>
      </c>
      <c r="H38" s="2">
        <f>(G38)*3</f>
        <v>36</v>
      </c>
    </row>
    <row r="39" spans="1:8" ht="15">
      <c r="A39" s="1">
        <f t="shared" si="1"/>
        <v>28</v>
      </c>
      <c r="B39" s="1" t="s">
        <v>183</v>
      </c>
      <c r="C39" s="6" t="s">
        <v>7</v>
      </c>
      <c r="D39" s="6" t="s">
        <v>9</v>
      </c>
      <c r="E39" s="6" t="s">
        <v>10</v>
      </c>
      <c r="F39" s="4">
        <v>402</v>
      </c>
      <c r="G39" s="4">
        <v>72</v>
      </c>
      <c r="H39" s="2">
        <f>(G39)*3</f>
        <v>216</v>
      </c>
    </row>
    <row r="40" spans="1:8" ht="15">
      <c r="A40" s="1">
        <f t="shared" si="1"/>
        <v>29</v>
      </c>
      <c r="B40" s="1" t="s">
        <v>173</v>
      </c>
      <c r="C40" s="6" t="s">
        <v>7</v>
      </c>
      <c r="D40" s="6" t="s">
        <v>8</v>
      </c>
      <c r="E40" s="6" t="s">
        <v>6</v>
      </c>
      <c r="F40" s="4">
        <v>402</v>
      </c>
      <c r="G40" s="4">
        <v>27</v>
      </c>
      <c r="H40" s="2">
        <f aca="true" t="shared" si="3" ref="H40:H47">(G40)*3</f>
        <v>81</v>
      </c>
    </row>
    <row r="41" spans="1:8" ht="12.75">
      <c r="A41" s="1">
        <f t="shared" si="1"/>
        <v>30</v>
      </c>
      <c r="B41" s="1" t="s">
        <v>209</v>
      </c>
      <c r="C41" s="4" t="s">
        <v>44</v>
      </c>
      <c r="D41" s="4" t="s">
        <v>154</v>
      </c>
      <c r="E41" s="4" t="s">
        <v>36</v>
      </c>
      <c r="F41" s="4" t="s">
        <v>210</v>
      </c>
      <c r="G41" s="4">
        <v>9</v>
      </c>
      <c r="H41" s="2">
        <f t="shared" si="3"/>
        <v>27</v>
      </c>
    </row>
    <row r="42" spans="1:8" ht="12.75">
      <c r="A42" s="1">
        <f t="shared" si="1"/>
        <v>31</v>
      </c>
      <c r="B42" s="1" t="s">
        <v>198</v>
      </c>
      <c r="C42" s="4" t="s">
        <v>44</v>
      </c>
      <c r="D42" s="4" t="s">
        <v>58</v>
      </c>
      <c r="E42" s="4" t="s">
        <v>59</v>
      </c>
      <c r="F42" s="4" t="s">
        <v>60</v>
      </c>
      <c r="G42" s="4">
        <v>5</v>
      </c>
      <c r="H42" s="2">
        <f t="shared" si="3"/>
        <v>15</v>
      </c>
    </row>
    <row r="43" spans="1:8" ht="12.75">
      <c r="A43" s="1">
        <f t="shared" si="1"/>
        <v>32</v>
      </c>
      <c r="B43" s="1" t="s">
        <v>162</v>
      </c>
      <c r="D43" s="4" t="s">
        <v>163</v>
      </c>
      <c r="E43" s="4" t="s">
        <v>164</v>
      </c>
      <c r="F43" s="4" t="s">
        <v>164</v>
      </c>
      <c r="G43" s="4">
        <v>1</v>
      </c>
      <c r="H43" s="2">
        <f t="shared" si="3"/>
        <v>3</v>
      </c>
    </row>
    <row r="44" spans="1:8" ht="12.75">
      <c r="A44" s="1">
        <f t="shared" si="1"/>
        <v>33</v>
      </c>
      <c r="B44" s="1" t="s">
        <v>157</v>
      </c>
      <c r="C44" s="4" t="s">
        <v>43</v>
      </c>
      <c r="D44" s="4" t="s">
        <v>61</v>
      </c>
      <c r="E44" s="4" t="s">
        <v>62</v>
      </c>
      <c r="F44" s="4" t="s">
        <v>210</v>
      </c>
      <c r="G44" s="4">
        <v>1</v>
      </c>
      <c r="H44" s="2">
        <f t="shared" si="3"/>
        <v>3</v>
      </c>
    </row>
    <row r="45" spans="1:8" ht="12.75">
      <c r="A45" s="1">
        <f t="shared" si="1"/>
        <v>34</v>
      </c>
      <c r="B45" s="1" t="s">
        <v>234</v>
      </c>
      <c r="C45" s="4" t="s">
        <v>77</v>
      </c>
      <c r="D45" s="3" t="s">
        <v>80</v>
      </c>
      <c r="E45" s="4" t="s">
        <v>78</v>
      </c>
      <c r="F45" s="4" t="s">
        <v>81</v>
      </c>
      <c r="G45" s="4">
        <v>2</v>
      </c>
      <c r="H45" s="2">
        <f t="shared" si="3"/>
        <v>6</v>
      </c>
    </row>
    <row r="46" spans="1:8" ht="12.75">
      <c r="A46" s="1">
        <f t="shared" si="1"/>
        <v>35</v>
      </c>
      <c r="B46" s="1" t="s">
        <v>233</v>
      </c>
      <c r="C46" s="4" t="s">
        <v>77</v>
      </c>
      <c r="D46" s="3" t="s">
        <v>79</v>
      </c>
      <c r="E46" s="4" t="s">
        <v>78</v>
      </c>
      <c r="F46" s="4" t="s">
        <v>81</v>
      </c>
      <c r="G46" s="4">
        <v>3</v>
      </c>
      <c r="H46" s="2">
        <f t="shared" si="3"/>
        <v>9</v>
      </c>
    </row>
    <row r="47" spans="1:8" ht="12.75">
      <c r="A47" s="1">
        <f t="shared" si="1"/>
        <v>36</v>
      </c>
      <c r="B47" s="1" t="s">
        <v>167</v>
      </c>
      <c r="C47" s="4" t="s">
        <v>63</v>
      </c>
      <c r="D47" s="4" t="s">
        <v>66</v>
      </c>
      <c r="E47" s="4" t="s">
        <v>64</v>
      </c>
      <c r="F47" s="4" t="s">
        <v>168</v>
      </c>
      <c r="G47" s="4">
        <v>16</v>
      </c>
      <c r="H47" s="2">
        <f t="shared" si="3"/>
        <v>48</v>
      </c>
    </row>
    <row r="48" spans="1:8" ht="12.75">
      <c r="A48" s="1">
        <f t="shared" si="1"/>
        <v>37</v>
      </c>
      <c r="B48" s="1" t="s">
        <v>170</v>
      </c>
      <c r="C48" s="4" t="s">
        <v>63</v>
      </c>
      <c r="D48" s="4" t="s">
        <v>65</v>
      </c>
      <c r="E48" s="4" t="s">
        <v>67</v>
      </c>
      <c r="F48" s="4" t="s">
        <v>168</v>
      </c>
      <c r="G48" s="4">
        <v>16</v>
      </c>
      <c r="H48" s="2">
        <f aca="true" t="shared" si="4" ref="H48:H53">(G48)*3</f>
        <v>48</v>
      </c>
    </row>
    <row r="49" spans="1:8" ht="12.75">
      <c r="A49" s="1">
        <f t="shared" si="1"/>
        <v>38</v>
      </c>
      <c r="B49" s="1" t="s">
        <v>196</v>
      </c>
      <c r="C49" s="4" t="s">
        <v>25</v>
      </c>
      <c r="D49" s="4" t="s">
        <v>26</v>
      </c>
      <c r="E49" s="4" t="s">
        <v>27</v>
      </c>
      <c r="F49" s="4">
        <v>2917</v>
      </c>
      <c r="G49" s="4">
        <v>5</v>
      </c>
      <c r="H49" s="2">
        <f t="shared" si="4"/>
        <v>15</v>
      </c>
    </row>
    <row r="50" spans="1:8" ht="12.75">
      <c r="A50" s="1">
        <f t="shared" si="1"/>
        <v>39</v>
      </c>
      <c r="B50" s="1" t="s">
        <v>201</v>
      </c>
      <c r="C50" s="4" t="s">
        <v>25</v>
      </c>
      <c r="D50" s="4" t="s">
        <v>34</v>
      </c>
      <c r="E50" s="4" t="s">
        <v>35</v>
      </c>
      <c r="F50" s="4">
        <v>2917</v>
      </c>
      <c r="G50" s="4">
        <v>5</v>
      </c>
      <c r="H50" s="2">
        <f t="shared" si="4"/>
        <v>15</v>
      </c>
    </row>
    <row r="51" spans="1:8" ht="12.75">
      <c r="A51" s="1">
        <f t="shared" si="1"/>
        <v>40</v>
      </c>
      <c r="B51" s="1" t="s">
        <v>244</v>
      </c>
      <c r="C51" s="4" t="s">
        <v>70</v>
      </c>
      <c r="D51" s="4" t="s">
        <v>69</v>
      </c>
      <c r="E51" s="4" t="s">
        <v>68</v>
      </c>
      <c r="F51" s="4" t="s">
        <v>222</v>
      </c>
      <c r="G51" s="4">
        <v>2</v>
      </c>
      <c r="H51" s="2">
        <f t="shared" si="4"/>
        <v>6</v>
      </c>
    </row>
    <row r="52" spans="1:8" ht="12.75">
      <c r="A52" s="1">
        <f t="shared" si="1"/>
        <v>41</v>
      </c>
      <c r="B52" s="1" t="s">
        <v>190</v>
      </c>
      <c r="C52" s="4" t="s">
        <v>89</v>
      </c>
      <c r="D52" s="4" t="s">
        <v>96</v>
      </c>
      <c r="E52" s="4" t="s">
        <v>96</v>
      </c>
      <c r="F52" s="4">
        <v>603</v>
      </c>
      <c r="G52" s="4">
        <v>15</v>
      </c>
      <c r="H52" s="2">
        <f t="shared" si="4"/>
        <v>45</v>
      </c>
    </row>
    <row r="53" spans="1:8" ht="12.75">
      <c r="A53" s="1">
        <f t="shared" si="1"/>
        <v>42</v>
      </c>
      <c r="B53" s="1" t="s">
        <v>197</v>
      </c>
      <c r="C53" s="4" t="s">
        <v>94</v>
      </c>
      <c r="D53" s="4" t="s">
        <v>95</v>
      </c>
      <c r="E53" s="4" t="s">
        <v>97</v>
      </c>
      <c r="F53" s="4">
        <v>1210</v>
      </c>
      <c r="G53" s="4">
        <v>19</v>
      </c>
      <c r="H53" s="2">
        <f t="shared" si="4"/>
        <v>57</v>
      </c>
    </row>
    <row r="54" spans="1:8" ht="12.75">
      <c r="A54" s="1">
        <f t="shared" si="1"/>
        <v>43</v>
      </c>
      <c r="B54" s="1" t="s">
        <v>219</v>
      </c>
      <c r="C54" s="4" t="s">
        <v>89</v>
      </c>
      <c r="D54" s="4" t="s">
        <v>104</v>
      </c>
      <c r="E54" s="4" t="s">
        <v>104</v>
      </c>
      <c r="F54" s="4">
        <v>805</v>
      </c>
      <c r="G54" s="4">
        <v>2</v>
      </c>
      <c r="H54" s="2">
        <f aca="true" t="shared" si="5" ref="H54:H61">(G54)*3</f>
        <v>6</v>
      </c>
    </row>
    <row r="55" spans="1:8" ht="12.75">
      <c r="A55" s="1">
        <f t="shared" si="1"/>
        <v>44</v>
      </c>
      <c r="B55" s="1" t="s">
        <v>192</v>
      </c>
      <c r="C55" s="4" t="s">
        <v>89</v>
      </c>
      <c r="D55" s="4" t="s">
        <v>102</v>
      </c>
      <c r="E55" s="4" t="s">
        <v>103</v>
      </c>
      <c r="F55" s="4">
        <v>603</v>
      </c>
      <c r="G55" s="4">
        <v>3</v>
      </c>
      <c r="H55" s="2">
        <f t="shared" si="5"/>
        <v>9</v>
      </c>
    </row>
    <row r="56" spans="1:8" ht="12.75">
      <c r="A56" s="1">
        <f t="shared" si="1"/>
        <v>45</v>
      </c>
      <c r="B56" s="1" t="s">
        <v>236</v>
      </c>
      <c r="C56" s="4" t="s">
        <v>89</v>
      </c>
      <c r="D56" s="4" t="s">
        <v>105</v>
      </c>
      <c r="E56" s="4" t="s">
        <v>105</v>
      </c>
      <c r="F56" s="4">
        <v>603</v>
      </c>
      <c r="G56" s="4">
        <v>1</v>
      </c>
      <c r="H56" s="2">
        <f t="shared" si="5"/>
        <v>3</v>
      </c>
    </row>
    <row r="57" spans="1:8" ht="12.75">
      <c r="A57" s="1">
        <f t="shared" si="1"/>
        <v>46</v>
      </c>
      <c r="B57" s="1" t="s">
        <v>238</v>
      </c>
      <c r="C57" s="4" t="s">
        <v>89</v>
      </c>
      <c r="D57" s="4" t="s">
        <v>106</v>
      </c>
      <c r="E57" s="4" t="s">
        <v>106</v>
      </c>
      <c r="F57" s="4">
        <v>603</v>
      </c>
      <c r="G57" s="4">
        <v>1</v>
      </c>
      <c r="H57" s="2">
        <f t="shared" si="5"/>
        <v>3</v>
      </c>
    </row>
    <row r="58" spans="1:8" ht="12.75">
      <c r="A58" s="1">
        <f t="shared" si="1"/>
        <v>47</v>
      </c>
      <c r="B58" s="1" t="s">
        <v>225</v>
      </c>
      <c r="C58" s="4" t="s">
        <v>89</v>
      </c>
      <c r="D58" s="4" t="s">
        <v>100</v>
      </c>
      <c r="E58" s="4" t="s">
        <v>101</v>
      </c>
      <c r="F58" s="4">
        <v>603</v>
      </c>
      <c r="G58" s="4">
        <v>6</v>
      </c>
      <c r="H58" s="2">
        <f t="shared" si="5"/>
        <v>18</v>
      </c>
    </row>
    <row r="59" spans="1:8" ht="12.75">
      <c r="A59" s="1">
        <f t="shared" si="1"/>
        <v>48</v>
      </c>
      <c r="B59" s="1" t="s">
        <v>214</v>
      </c>
      <c r="C59" s="4" t="s">
        <v>89</v>
      </c>
      <c r="D59" s="4" t="s">
        <v>98</v>
      </c>
      <c r="E59" s="4" t="s">
        <v>99</v>
      </c>
      <c r="F59" s="4">
        <v>603</v>
      </c>
      <c r="G59" s="4">
        <v>8</v>
      </c>
      <c r="H59" s="2">
        <f t="shared" si="5"/>
        <v>24</v>
      </c>
    </row>
    <row r="60" spans="1:8" ht="12.75">
      <c r="A60" s="1">
        <f t="shared" si="1"/>
        <v>49</v>
      </c>
      <c r="B60" s="1" t="s">
        <v>188</v>
      </c>
      <c r="C60" s="4" t="s">
        <v>89</v>
      </c>
      <c r="D60" s="4" t="s">
        <v>90</v>
      </c>
      <c r="E60" s="4" t="s">
        <v>91</v>
      </c>
      <c r="F60" s="4">
        <v>402</v>
      </c>
      <c r="G60" s="4">
        <v>30</v>
      </c>
      <c r="H60" s="2">
        <f t="shared" si="5"/>
        <v>90</v>
      </c>
    </row>
    <row r="61" spans="1:8" ht="12.75">
      <c r="A61" s="1">
        <f t="shared" si="1"/>
        <v>50</v>
      </c>
      <c r="B61" s="1" t="s">
        <v>200</v>
      </c>
      <c r="C61" s="4" t="s">
        <v>89</v>
      </c>
      <c r="D61" s="4" t="s">
        <v>107</v>
      </c>
      <c r="E61" s="4" t="s">
        <v>107</v>
      </c>
      <c r="F61" s="4">
        <v>603</v>
      </c>
      <c r="G61" s="4">
        <v>10</v>
      </c>
      <c r="H61" s="2">
        <f t="shared" si="5"/>
        <v>30</v>
      </c>
    </row>
    <row r="62" spans="1:8" ht="12.75">
      <c r="A62" s="1">
        <f t="shared" si="1"/>
        <v>51</v>
      </c>
      <c r="B62" s="1" t="s">
        <v>165</v>
      </c>
      <c r="D62" s="4" t="s">
        <v>108</v>
      </c>
      <c r="E62" s="4" t="s">
        <v>108</v>
      </c>
      <c r="F62" s="4">
        <v>603</v>
      </c>
      <c r="G62" s="4">
        <v>23</v>
      </c>
      <c r="H62" s="2">
        <f aca="true" t="shared" si="6" ref="H62:H68">(G62)*3</f>
        <v>69</v>
      </c>
    </row>
    <row r="63" spans="1:8" ht="12.75">
      <c r="A63" s="1">
        <f t="shared" si="1"/>
        <v>52</v>
      </c>
      <c r="B63" s="1" t="s">
        <v>217</v>
      </c>
      <c r="C63" s="4" t="s">
        <v>89</v>
      </c>
      <c r="D63" s="4" t="s">
        <v>109</v>
      </c>
      <c r="E63" s="4" t="s">
        <v>109</v>
      </c>
      <c r="F63" s="4">
        <v>603</v>
      </c>
      <c r="G63" s="4">
        <v>2</v>
      </c>
      <c r="H63" s="2">
        <f t="shared" si="6"/>
        <v>6</v>
      </c>
    </row>
    <row r="64" spans="1:8" ht="12.75">
      <c r="A64" s="1">
        <f t="shared" si="1"/>
        <v>53</v>
      </c>
      <c r="B64" s="1" t="s">
        <v>205</v>
      </c>
      <c r="D64" s="4" t="s">
        <v>110</v>
      </c>
      <c r="E64" s="4" t="s">
        <v>110</v>
      </c>
      <c r="F64" s="4">
        <v>603</v>
      </c>
      <c r="G64" s="4">
        <v>1</v>
      </c>
      <c r="H64" s="2">
        <f t="shared" si="6"/>
        <v>3</v>
      </c>
    </row>
    <row r="65" spans="1:8" ht="12.75">
      <c r="A65" s="1">
        <f t="shared" si="1"/>
        <v>54</v>
      </c>
      <c r="B65" s="1" t="s">
        <v>254</v>
      </c>
      <c r="C65" s="4" t="s">
        <v>89</v>
      </c>
      <c r="D65" s="4" t="s">
        <v>111</v>
      </c>
      <c r="E65" s="4" t="s">
        <v>111</v>
      </c>
      <c r="F65" s="4">
        <v>603</v>
      </c>
      <c r="G65" s="4">
        <v>3</v>
      </c>
      <c r="H65" s="2">
        <f t="shared" si="6"/>
        <v>9</v>
      </c>
    </row>
    <row r="66" spans="1:8" ht="12.75">
      <c r="A66" s="1">
        <f t="shared" si="1"/>
        <v>55</v>
      </c>
      <c r="B66" s="1" t="s">
        <v>251</v>
      </c>
      <c r="C66" s="4" t="s">
        <v>89</v>
      </c>
      <c r="D66" s="4" t="s">
        <v>112</v>
      </c>
      <c r="E66" s="4" t="s">
        <v>112</v>
      </c>
      <c r="F66" s="4">
        <v>603</v>
      </c>
      <c r="G66" s="4">
        <v>2</v>
      </c>
      <c r="H66" s="2">
        <f t="shared" si="6"/>
        <v>6</v>
      </c>
    </row>
    <row r="67" spans="1:8" ht="12.75">
      <c r="A67" s="1">
        <f t="shared" si="1"/>
        <v>56</v>
      </c>
      <c r="B67" s="1" t="s">
        <v>228</v>
      </c>
      <c r="C67" s="4" t="s">
        <v>89</v>
      </c>
      <c r="D67" s="4" t="s">
        <v>113</v>
      </c>
      <c r="E67" s="4" t="s">
        <v>113</v>
      </c>
      <c r="F67" s="4">
        <v>603</v>
      </c>
      <c r="G67" s="4">
        <v>8</v>
      </c>
      <c r="H67" s="2">
        <f t="shared" si="6"/>
        <v>24</v>
      </c>
    </row>
    <row r="68" spans="1:8" ht="12.75">
      <c r="A68" s="1">
        <f t="shared" si="1"/>
        <v>57</v>
      </c>
      <c r="B68" s="1" t="s">
        <v>206</v>
      </c>
      <c r="C68" s="4" t="s">
        <v>89</v>
      </c>
      <c r="D68" s="4" t="s">
        <v>92</v>
      </c>
      <c r="E68" s="4" t="s">
        <v>92</v>
      </c>
      <c r="F68" s="4">
        <v>402</v>
      </c>
      <c r="G68" s="4">
        <v>22</v>
      </c>
      <c r="H68" s="2">
        <f t="shared" si="6"/>
        <v>66</v>
      </c>
    </row>
    <row r="69" spans="1:8" ht="12.75">
      <c r="A69" s="1">
        <f t="shared" si="1"/>
        <v>58</v>
      </c>
      <c r="B69" s="1" t="s">
        <v>220</v>
      </c>
      <c r="C69" s="4" t="s">
        <v>89</v>
      </c>
      <c r="D69" s="4" t="s">
        <v>114</v>
      </c>
      <c r="E69" s="4" t="s">
        <v>114</v>
      </c>
      <c r="F69" s="4">
        <v>603</v>
      </c>
      <c r="G69" s="4">
        <v>8</v>
      </c>
      <c r="H69" s="2">
        <f aca="true" t="shared" si="7" ref="H69:H84">(G69)*3</f>
        <v>24</v>
      </c>
    </row>
    <row r="70" spans="1:8" ht="12.75">
      <c r="A70" s="1">
        <f t="shared" si="1"/>
        <v>59</v>
      </c>
      <c r="B70" s="1" t="s">
        <v>203</v>
      </c>
      <c r="C70" s="4" t="s">
        <v>89</v>
      </c>
      <c r="D70" s="4" t="s">
        <v>115</v>
      </c>
      <c r="E70" s="4" t="s">
        <v>115</v>
      </c>
      <c r="F70" s="4">
        <v>603</v>
      </c>
      <c r="G70" s="4">
        <v>5</v>
      </c>
      <c r="H70" s="2">
        <f t="shared" si="7"/>
        <v>15</v>
      </c>
    </row>
    <row r="71" spans="1:8" ht="12.75">
      <c r="A71" s="1">
        <f t="shared" si="1"/>
        <v>60</v>
      </c>
      <c r="B71" s="1" t="s">
        <v>232</v>
      </c>
      <c r="C71" s="4" t="s">
        <v>89</v>
      </c>
      <c r="D71" s="4" t="s">
        <v>93</v>
      </c>
      <c r="E71" s="4" t="s">
        <v>93</v>
      </c>
      <c r="F71" s="4">
        <v>402</v>
      </c>
      <c r="G71" s="4">
        <v>3</v>
      </c>
      <c r="H71" s="2">
        <f t="shared" si="7"/>
        <v>9</v>
      </c>
    </row>
    <row r="72" spans="1:8" ht="12.75">
      <c r="A72" s="1">
        <f t="shared" si="1"/>
        <v>61</v>
      </c>
      <c r="B72" s="1" t="s">
        <v>256</v>
      </c>
      <c r="C72" s="4" t="s">
        <v>89</v>
      </c>
      <c r="D72" s="4" t="s">
        <v>116</v>
      </c>
      <c r="E72" s="4" t="s">
        <v>116</v>
      </c>
      <c r="F72" s="4">
        <v>603</v>
      </c>
      <c r="G72" s="4">
        <v>2</v>
      </c>
      <c r="H72" s="2">
        <f t="shared" si="7"/>
        <v>6</v>
      </c>
    </row>
    <row r="73" spans="1:8" ht="12.75">
      <c r="A73" s="1">
        <f t="shared" si="1"/>
        <v>62</v>
      </c>
      <c r="B73" s="1" t="s">
        <v>204</v>
      </c>
      <c r="C73" s="4" t="s">
        <v>89</v>
      </c>
      <c r="D73" s="4" t="s">
        <v>117</v>
      </c>
      <c r="E73" s="4" t="s">
        <v>117</v>
      </c>
      <c r="F73" s="4">
        <v>1206</v>
      </c>
      <c r="G73" s="4">
        <v>4</v>
      </c>
      <c r="H73" s="2">
        <f t="shared" si="7"/>
        <v>12</v>
      </c>
    </row>
    <row r="74" spans="1:8" ht="12.75">
      <c r="A74" s="1">
        <f t="shared" si="1"/>
        <v>63</v>
      </c>
      <c r="B74" s="1" t="s">
        <v>216</v>
      </c>
      <c r="C74" s="3" t="s">
        <v>118</v>
      </c>
      <c r="D74" s="3" t="s">
        <v>119</v>
      </c>
      <c r="E74" s="3" t="s">
        <v>120</v>
      </c>
      <c r="F74" s="3">
        <v>805</v>
      </c>
      <c r="G74" s="4">
        <v>8</v>
      </c>
      <c r="H74" s="2">
        <f t="shared" si="7"/>
        <v>24</v>
      </c>
    </row>
    <row r="75" spans="1:8" ht="12.75">
      <c r="A75" s="1">
        <f t="shared" si="1"/>
        <v>64</v>
      </c>
      <c r="B75" s="1" t="s">
        <v>207</v>
      </c>
      <c r="C75" s="4" t="s">
        <v>44</v>
      </c>
      <c r="D75" s="4" t="s">
        <v>122</v>
      </c>
      <c r="E75" s="4" t="s">
        <v>123</v>
      </c>
      <c r="F75" s="4" t="s">
        <v>208</v>
      </c>
      <c r="G75" s="4">
        <v>2</v>
      </c>
      <c r="H75" s="2">
        <f t="shared" si="7"/>
        <v>6</v>
      </c>
    </row>
    <row r="76" spans="1:8" ht="12.75">
      <c r="A76" s="1">
        <f t="shared" si="1"/>
        <v>65</v>
      </c>
      <c r="B76" s="1" t="s">
        <v>221</v>
      </c>
      <c r="D76" s="4" t="s">
        <v>155</v>
      </c>
      <c r="E76" s="4" t="s">
        <v>124</v>
      </c>
      <c r="F76" s="4" t="s">
        <v>222</v>
      </c>
      <c r="G76" s="4">
        <v>2</v>
      </c>
      <c r="H76" s="2">
        <f t="shared" si="7"/>
        <v>6</v>
      </c>
    </row>
    <row r="77" spans="1:8" ht="12.75">
      <c r="A77" s="1">
        <f t="shared" si="1"/>
        <v>66</v>
      </c>
      <c r="B77" s="1" t="s">
        <v>171</v>
      </c>
      <c r="C77" s="4" t="s">
        <v>126</v>
      </c>
      <c r="D77" s="4" t="s">
        <v>125</v>
      </c>
      <c r="E77" s="4" t="s">
        <v>156</v>
      </c>
      <c r="F77" s="4" t="s">
        <v>172</v>
      </c>
      <c r="G77" s="4">
        <v>4</v>
      </c>
      <c r="H77" s="2">
        <f t="shared" si="7"/>
        <v>12</v>
      </c>
    </row>
    <row r="78" spans="1:8" ht="12.75">
      <c r="A78" s="1">
        <f>(A77)+1</f>
        <v>67</v>
      </c>
      <c r="B78" s="1" t="s">
        <v>211</v>
      </c>
      <c r="C78" s="4" t="s">
        <v>63</v>
      </c>
      <c r="D78" s="4" t="s">
        <v>212</v>
      </c>
      <c r="E78" s="4" t="s">
        <v>127</v>
      </c>
      <c r="F78" s="4" t="s">
        <v>213</v>
      </c>
      <c r="G78" s="4">
        <v>2</v>
      </c>
      <c r="H78" s="2">
        <f t="shared" si="7"/>
        <v>6</v>
      </c>
    </row>
    <row r="79" spans="1:8" ht="12.75">
      <c r="A79" s="1">
        <f>(A78)+1</f>
        <v>68</v>
      </c>
      <c r="B79" s="1" t="s">
        <v>242</v>
      </c>
      <c r="C79" s="2" t="s">
        <v>43</v>
      </c>
      <c r="D79" s="2" t="s">
        <v>128</v>
      </c>
      <c r="E79" s="2" t="s">
        <v>129</v>
      </c>
      <c r="F79" s="2" t="s">
        <v>243</v>
      </c>
      <c r="G79" s="4">
        <v>5</v>
      </c>
      <c r="H79" s="2">
        <f t="shared" si="7"/>
        <v>15</v>
      </c>
    </row>
    <row r="80" spans="1:8" ht="12.75">
      <c r="A80" s="1">
        <f>(A79)+1</f>
        <v>69</v>
      </c>
      <c r="B80" s="1" t="s">
        <v>158</v>
      </c>
      <c r="C80" s="4" t="s">
        <v>43</v>
      </c>
      <c r="D80" s="4" t="s">
        <v>130</v>
      </c>
      <c r="E80" s="4" t="s">
        <v>131</v>
      </c>
      <c r="F80" s="4" t="s">
        <v>237</v>
      </c>
      <c r="G80" s="4">
        <v>1</v>
      </c>
      <c r="H80" s="2">
        <f t="shared" si="7"/>
        <v>3</v>
      </c>
    </row>
    <row r="81" spans="1:8" ht="12.75">
      <c r="A81" s="1">
        <f>(A80)+1</f>
        <v>70</v>
      </c>
      <c r="B81" s="1" t="s">
        <v>161</v>
      </c>
      <c r="C81" s="4" t="s">
        <v>49</v>
      </c>
      <c r="D81" s="4">
        <v>64784</v>
      </c>
      <c r="E81" s="4" t="s">
        <v>193</v>
      </c>
      <c r="F81" s="4" t="s">
        <v>76</v>
      </c>
      <c r="G81" s="4">
        <v>1</v>
      </c>
      <c r="H81" s="2">
        <f t="shared" si="7"/>
        <v>3</v>
      </c>
    </row>
    <row r="82" spans="1:8" ht="12.75">
      <c r="A82" s="1">
        <f>(A81)+1</f>
        <v>71</v>
      </c>
      <c r="B82" s="1" t="s">
        <v>150</v>
      </c>
      <c r="C82" s="4" t="s">
        <v>132</v>
      </c>
      <c r="D82" s="4" t="s">
        <v>133</v>
      </c>
      <c r="E82" s="4" t="s">
        <v>134</v>
      </c>
      <c r="F82" s="4" t="s">
        <v>239</v>
      </c>
      <c r="G82" s="4">
        <v>1</v>
      </c>
      <c r="H82" s="2">
        <f t="shared" si="7"/>
        <v>3</v>
      </c>
    </row>
    <row r="83" spans="1:8" ht="12.75">
      <c r="A83" s="1">
        <f aca="true" t="shared" si="8" ref="A83:A91">(A82)+1</f>
        <v>72</v>
      </c>
      <c r="B83" s="1" t="s">
        <v>202</v>
      </c>
      <c r="C83" s="4" t="s">
        <v>89</v>
      </c>
      <c r="D83" s="4" t="s">
        <v>252</v>
      </c>
      <c r="E83" s="4" t="s">
        <v>252</v>
      </c>
      <c r="F83" s="4">
        <v>603</v>
      </c>
      <c r="G83" s="4">
        <v>1</v>
      </c>
      <c r="H83" s="2">
        <f t="shared" si="7"/>
        <v>3</v>
      </c>
    </row>
    <row r="84" spans="1:8" ht="12.75">
      <c r="A84" s="1">
        <f t="shared" si="8"/>
        <v>73</v>
      </c>
      <c r="B84" s="1" t="s">
        <v>218</v>
      </c>
      <c r="C84" s="4" t="s">
        <v>89</v>
      </c>
      <c r="D84" s="4" t="s">
        <v>253</v>
      </c>
      <c r="E84" s="4" t="s">
        <v>253</v>
      </c>
      <c r="F84" s="4">
        <v>603</v>
      </c>
      <c r="G84" s="4">
        <v>1</v>
      </c>
      <c r="H84" s="2">
        <f t="shared" si="7"/>
        <v>3</v>
      </c>
    </row>
    <row r="85" spans="1:8" ht="12.75">
      <c r="A85" s="1">
        <f t="shared" si="8"/>
        <v>74</v>
      </c>
      <c r="B85" s="1" t="s">
        <v>194</v>
      </c>
      <c r="C85" s="4" t="s">
        <v>89</v>
      </c>
      <c r="D85" s="4" t="s">
        <v>255</v>
      </c>
      <c r="E85" s="4" t="s">
        <v>255</v>
      </c>
      <c r="F85" s="4">
        <v>603</v>
      </c>
      <c r="G85" s="4">
        <v>2</v>
      </c>
      <c r="H85" s="2">
        <f>(G85)*3</f>
        <v>6</v>
      </c>
    </row>
    <row r="86" ht="12.75">
      <c r="A86" s="1">
        <f t="shared" si="8"/>
        <v>75</v>
      </c>
    </row>
    <row r="87" ht="12.75">
      <c r="A87" s="1">
        <f t="shared" si="8"/>
        <v>76</v>
      </c>
    </row>
    <row r="88" ht="12.75">
      <c r="A88" s="1">
        <f t="shared" si="8"/>
        <v>77</v>
      </c>
    </row>
    <row r="89" ht="12.75">
      <c r="A89" s="1">
        <f t="shared" si="8"/>
        <v>78</v>
      </c>
    </row>
    <row r="90" ht="12.75">
      <c r="A90" s="1">
        <f t="shared" si="8"/>
        <v>79</v>
      </c>
    </row>
    <row r="91" ht="12.75">
      <c r="A91" s="1">
        <f t="shared" si="8"/>
        <v>80</v>
      </c>
    </row>
  </sheetData>
  <sheetProtection/>
  <hyperlinks>
    <hyperlink ref="A5" r:id="rId1" display="bogdan@edg.uchicago.edu"/>
  </hyperlinks>
  <printOptions gridLines="1"/>
  <pageMargins left="0.75" right="0.75" top="1" bottom="1" header="0.5" footer="0.5"/>
  <pageSetup blackAndWhite="1" horizontalDpi="600" verticalDpi="600" orientation="portrait" paperSize="17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2011-08-24T20:08:49Z</cp:lastPrinted>
  <dcterms:created xsi:type="dcterms:W3CDTF">2011-08-23T20:37:28Z</dcterms:created>
  <dcterms:modified xsi:type="dcterms:W3CDTF">2011-09-16T16:34:15Z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